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5420" windowHeight="3930"/>
  </bookViews>
  <sheets>
    <sheet name="Origin data for selected RTO" sheetId="2" r:id="rId1"/>
    <sheet name="RTO Comparison" sheetId="3" r:id="rId2"/>
  </sheets>
  <definedNames>
    <definedName name="_xlnm.Print_Area" localSheetId="0">'Origin data for selected RTO'!$A$1:$H$707</definedName>
  </definedNames>
  <calcPr calcId="125725"/>
  <pivotCaches>
    <pivotCache cacheId="4" r:id="rId3"/>
    <pivotCache cacheId="7" r:id="rId4"/>
  </pivotCaches>
</workbook>
</file>

<file path=xl/calcChain.xml><?xml version="1.0" encoding="utf-8"?>
<calcChain xmlns="http://schemas.openxmlformats.org/spreadsheetml/2006/main">
  <c r="BU152" i="3"/>
  <c r="BV152"/>
  <c r="BW152"/>
  <c r="BX152"/>
  <c r="BX426"/>
  <c r="BW426"/>
  <c r="BV426"/>
  <c r="BU426"/>
  <c r="BS426"/>
  <c r="BR426"/>
  <c r="BQ426"/>
  <c r="BP426"/>
  <c r="BO426"/>
  <c r="BN426"/>
  <c r="BM426"/>
  <c r="BL426"/>
  <c r="BK426"/>
  <c r="BJ426"/>
  <c r="BI426"/>
  <c r="BH426"/>
  <c r="BG426"/>
  <c r="BF426"/>
  <c r="BE426"/>
  <c r="BD426"/>
  <c r="BC426"/>
  <c r="BB426"/>
  <c r="BA426"/>
  <c r="AZ426"/>
  <c r="AY426"/>
  <c r="AX426"/>
  <c r="AW426"/>
  <c r="AV426"/>
  <c r="AU426"/>
  <c r="AT426"/>
  <c r="AS426"/>
  <c r="AR426"/>
  <c r="AQ426"/>
  <c r="AP426"/>
  <c r="AO426"/>
  <c r="AN426"/>
  <c r="AM426"/>
  <c r="AL426"/>
  <c r="AK426"/>
  <c r="AJ426"/>
  <c r="AI426"/>
  <c r="AH426"/>
  <c r="AG426"/>
  <c r="AF426"/>
  <c r="AE426"/>
  <c r="AD426"/>
  <c r="AC426"/>
  <c r="AB426"/>
  <c r="AA426"/>
  <c r="Z426"/>
  <c r="Y426"/>
  <c r="X426"/>
  <c r="W426"/>
  <c r="V426"/>
  <c r="U426"/>
  <c r="T426"/>
  <c r="S426"/>
  <c r="R426"/>
  <c r="Q426"/>
  <c r="P426"/>
  <c r="O426"/>
  <c r="N426"/>
  <c r="M426"/>
  <c r="L426"/>
  <c r="K426"/>
  <c r="J426"/>
  <c r="I426"/>
  <c r="H426"/>
  <c r="G426"/>
  <c r="F426"/>
  <c r="E426"/>
  <c r="D426"/>
  <c r="C426"/>
  <c r="B426"/>
  <c r="A426"/>
  <c r="BX289"/>
  <c r="BW289"/>
  <c r="BV289"/>
  <c r="BU289"/>
  <c r="BS289"/>
  <c r="BR289"/>
  <c r="BQ289"/>
  <c r="BP289"/>
  <c r="BO289"/>
  <c r="BN289"/>
  <c r="BM289"/>
  <c r="BL289"/>
  <c r="BK289"/>
  <c r="BJ289"/>
  <c r="BI289"/>
  <c r="BH289"/>
  <c r="BG289"/>
  <c r="BF289"/>
  <c r="BE289"/>
  <c r="BD289"/>
  <c r="BC289"/>
  <c r="BB289"/>
  <c r="BA289"/>
  <c r="AZ289"/>
  <c r="AY289"/>
  <c r="AX289"/>
  <c r="AW289"/>
  <c r="AV289"/>
  <c r="AU289"/>
  <c r="AT289"/>
  <c r="AS289"/>
  <c r="AR289"/>
  <c r="AQ289"/>
  <c r="AP289"/>
  <c r="AO289"/>
  <c r="AN289"/>
  <c r="AM289"/>
  <c r="AL289"/>
  <c r="AK289"/>
  <c r="AJ289"/>
  <c r="AI289"/>
  <c r="AH289"/>
  <c r="AG289"/>
  <c r="AF289"/>
  <c r="AE289"/>
  <c r="AD289"/>
  <c r="AC289"/>
  <c r="AB289"/>
  <c r="AA289"/>
  <c r="Z289"/>
  <c r="Y289"/>
  <c r="X289"/>
  <c r="W289"/>
  <c r="V289"/>
  <c r="U289"/>
  <c r="T289"/>
  <c r="S289"/>
  <c r="R289"/>
  <c r="Q289"/>
  <c r="P289"/>
  <c r="O289"/>
  <c r="N289"/>
  <c r="M289"/>
  <c r="L289"/>
  <c r="K289"/>
  <c r="J289"/>
  <c r="I289"/>
  <c r="H289"/>
  <c r="G289"/>
  <c r="F289"/>
  <c r="E289"/>
  <c r="D289"/>
  <c r="C289"/>
  <c r="B289"/>
  <c r="A289"/>
  <c r="D300" i="2"/>
  <c r="C300"/>
  <c r="E300" s="1"/>
  <c r="B300"/>
  <c r="A300"/>
  <c r="A619" s="1"/>
  <c r="A652" s="1"/>
  <c r="A685" s="1"/>
  <c r="BU151" i="3"/>
  <c r="BV151"/>
  <c r="BW151"/>
  <c r="BX151"/>
  <c r="BS425"/>
  <c r="BR425"/>
  <c r="BQ425"/>
  <c r="BP425"/>
  <c r="BO425"/>
  <c r="BN425"/>
  <c r="BM425"/>
  <c r="BL425"/>
  <c r="BK425"/>
  <c r="BJ425"/>
  <c r="BI425"/>
  <c r="BH425"/>
  <c r="BG425"/>
  <c r="BF425"/>
  <c r="BE425"/>
  <c r="BD425"/>
  <c r="BC425"/>
  <c r="BB425"/>
  <c r="BA425"/>
  <c r="AZ425"/>
  <c r="AY425"/>
  <c r="AX425"/>
  <c r="AW425"/>
  <c r="AV425"/>
  <c r="AU425"/>
  <c r="AT425"/>
  <c r="AS425"/>
  <c r="AR425"/>
  <c r="AQ425"/>
  <c r="AP425"/>
  <c r="AO425"/>
  <c r="AN425"/>
  <c r="AM425"/>
  <c r="AL425"/>
  <c r="AK425"/>
  <c r="AJ425"/>
  <c r="AI425"/>
  <c r="AH425"/>
  <c r="AG425"/>
  <c r="AF425"/>
  <c r="AE425"/>
  <c r="AD425"/>
  <c r="AC425"/>
  <c r="AB425"/>
  <c r="AA425"/>
  <c r="Z425"/>
  <c r="Y425"/>
  <c r="X425"/>
  <c r="W425"/>
  <c r="V425"/>
  <c r="U425"/>
  <c r="T425"/>
  <c r="S425"/>
  <c r="R425"/>
  <c r="Q425"/>
  <c r="P425"/>
  <c r="O425"/>
  <c r="N425"/>
  <c r="M425"/>
  <c r="L425"/>
  <c r="K425"/>
  <c r="J425"/>
  <c r="I425"/>
  <c r="H425"/>
  <c r="G425"/>
  <c r="F425"/>
  <c r="E425"/>
  <c r="D425"/>
  <c r="C425"/>
  <c r="B425"/>
  <c r="A425"/>
  <c r="BS288"/>
  <c r="BR288"/>
  <c r="BQ288"/>
  <c r="BP288"/>
  <c r="BO288"/>
  <c r="BN288"/>
  <c r="BM288"/>
  <c r="BL288"/>
  <c r="BK288"/>
  <c r="BJ288"/>
  <c r="BI288"/>
  <c r="BH288"/>
  <c r="BG288"/>
  <c r="BF288"/>
  <c r="BE288"/>
  <c r="BD288"/>
  <c r="BC288"/>
  <c r="BB288"/>
  <c r="BA288"/>
  <c r="AZ288"/>
  <c r="AY288"/>
  <c r="AX288"/>
  <c r="AW288"/>
  <c r="AV288"/>
  <c r="AU288"/>
  <c r="AT288"/>
  <c r="AS288"/>
  <c r="AR288"/>
  <c r="AQ288"/>
  <c r="AP288"/>
  <c r="AO288"/>
  <c r="AN288"/>
  <c r="AM288"/>
  <c r="AL288"/>
  <c r="AK288"/>
  <c r="AJ288"/>
  <c r="AI288"/>
  <c r="AH288"/>
  <c r="AG288"/>
  <c r="AF288"/>
  <c r="AE288"/>
  <c r="AD288"/>
  <c r="AC288"/>
  <c r="AB288"/>
  <c r="AA288"/>
  <c r="Z288"/>
  <c r="Y288"/>
  <c r="X288"/>
  <c r="W288"/>
  <c r="V288"/>
  <c r="U288"/>
  <c r="T288"/>
  <c r="S288"/>
  <c r="R288"/>
  <c r="Q288"/>
  <c r="P288"/>
  <c r="O288"/>
  <c r="N288"/>
  <c r="M288"/>
  <c r="L288"/>
  <c r="K288"/>
  <c r="J288"/>
  <c r="I288"/>
  <c r="H288"/>
  <c r="G288"/>
  <c r="F288"/>
  <c r="E288"/>
  <c r="D288"/>
  <c r="C288"/>
  <c r="B288"/>
  <c r="A288"/>
  <c r="D299" i="2"/>
  <c r="C299"/>
  <c r="E299"/>
  <c r="B299"/>
  <c r="A299"/>
  <c r="A618" s="1"/>
  <c r="A651" s="1"/>
  <c r="A684" s="1"/>
  <c r="BS424" i="3"/>
  <c r="BR424"/>
  <c r="BQ424"/>
  <c r="BP424"/>
  <c r="BO424"/>
  <c r="BN424"/>
  <c r="BM424"/>
  <c r="BL424"/>
  <c r="BK424"/>
  <c r="BJ424"/>
  <c r="BI424"/>
  <c r="BH424"/>
  <c r="BG424"/>
  <c r="BF424"/>
  <c r="BE424"/>
  <c r="BD424"/>
  <c r="BC424"/>
  <c r="BB424"/>
  <c r="BA424"/>
  <c r="AZ424"/>
  <c r="AY424"/>
  <c r="AX424"/>
  <c r="AW424"/>
  <c r="AV424"/>
  <c r="AU424"/>
  <c r="AT424"/>
  <c r="AS424"/>
  <c r="AR424"/>
  <c r="AQ424"/>
  <c r="AP424"/>
  <c r="AO424"/>
  <c r="AN424"/>
  <c r="AM424"/>
  <c r="AL424"/>
  <c r="AK424"/>
  <c r="AJ424"/>
  <c r="AI424"/>
  <c r="AH424"/>
  <c r="AG424"/>
  <c r="AF424"/>
  <c r="AE424"/>
  <c r="AD424"/>
  <c r="AC424"/>
  <c r="AB424"/>
  <c r="AA424"/>
  <c r="Z424"/>
  <c r="Y424"/>
  <c r="X424"/>
  <c r="W424"/>
  <c r="V424"/>
  <c r="U424"/>
  <c r="T424"/>
  <c r="S424"/>
  <c r="R424"/>
  <c r="Q424"/>
  <c r="P424"/>
  <c r="O424"/>
  <c r="N424"/>
  <c r="M424"/>
  <c r="L424"/>
  <c r="K424"/>
  <c r="J424"/>
  <c r="I424"/>
  <c r="H424"/>
  <c r="G424"/>
  <c r="F424"/>
  <c r="E424"/>
  <c r="D424"/>
  <c r="C424"/>
  <c r="B424"/>
  <c r="A424"/>
  <c r="BS287"/>
  <c r="BR287"/>
  <c r="BQ287"/>
  <c r="BP287"/>
  <c r="BO287"/>
  <c r="BN287"/>
  <c r="BM287"/>
  <c r="BL287"/>
  <c r="BK287"/>
  <c r="BJ287"/>
  <c r="BI287"/>
  <c r="BH287"/>
  <c r="BG287"/>
  <c r="BF287"/>
  <c r="BE287"/>
  <c r="BD287"/>
  <c r="BC287"/>
  <c r="BB287"/>
  <c r="BA287"/>
  <c r="AZ287"/>
  <c r="AY287"/>
  <c r="AX287"/>
  <c r="AW287"/>
  <c r="AV287"/>
  <c r="AU287"/>
  <c r="AT287"/>
  <c r="AS287"/>
  <c r="AR287"/>
  <c r="AQ287"/>
  <c r="AP287"/>
  <c r="AO287"/>
  <c r="AN287"/>
  <c r="AM287"/>
  <c r="AL287"/>
  <c r="AK287"/>
  <c r="AJ287"/>
  <c r="AI287"/>
  <c r="AH287"/>
  <c r="AG287"/>
  <c r="AF287"/>
  <c r="AE287"/>
  <c r="AD287"/>
  <c r="AC287"/>
  <c r="AB287"/>
  <c r="AA287"/>
  <c r="Z287"/>
  <c r="Y287"/>
  <c r="X287"/>
  <c r="W287"/>
  <c r="V287"/>
  <c r="U287"/>
  <c r="T287"/>
  <c r="S287"/>
  <c r="R287"/>
  <c r="Q287"/>
  <c r="P287"/>
  <c r="O287"/>
  <c r="N287"/>
  <c r="M287"/>
  <c r="L287"/>
  <c r="K287"/>
  <c r="J287"/>
  <c r="I287"/>
  <c r="H287"/>
  <c r="G287"/>
  <c r="F287"/>
  <c r="E287"/>
  <c r="D287"/>
  <c r="C287"/>
  <c r="B287"/>
  <c r="A287"/>
  <c r="BU150"/>
  <c r="BV150"/>
  <c r="BW150"/>
  <c r="BX150"/>
  <c r="D298" i="2"/>
  <c r="C298"/>
  <c r="E298"/>
  <c r="B298"/>
  <c r="A298"/>
  <c r="A617"/>
  <c r="A650"/>
  <c r="A683"/>
  <c r="BU149" i="3"/>
  <c r="BV149"/>
  <c r="BW149"/>
  <c r="BX149"/>
  <c r="BS423"/>
  <c r="BR423"/>
  <c r="BQ423"/>
  <c r="BP423"/>
  <c r="BO423"/>
  <c r="BN423"/>
  <c r="BM423"/>
  <c r="BL423"/>
  <c r="BK423"/>
  <c r="BJ423"/>
  <c r="BI423"/>
  <c r="BH423"/>
  <c r="BG423"/>
  <c r="BF423"/>
  <c r="BE423"/>
  <c r="BD423"/>
  <c r="BC423"/>
  <c r="BB423"/>
  <c r="BA423"/>
  <c r="AZ423"/>
  <c r="AY423"/>
  <c r="AX423"/>
  <c r="AW423"/>
  <c r="AV423"/>
  <c r="AU423"/>
  <c r="AT423"/>
  <c r="AS423"/>
  <c r="AR423"/>
  <c r="AQ423"/>
  <c r="AP423"/>
  <c r="AO423"/>
  <c r="AN423"/>
  <c r="AM423"/>
  <c r="AL423"/>
  <c r="AK423"/>
  <c r="AJ423"/>
  <c r="AI423"/>
  <c r="AH423"/>
  <c r="AG423"/>
  <c r="AF423"/>
  <c r="AE423"/>
  <c r="AD423"/>
  <c r="AC423"/>
  <c r="AB423"/>
  <c r="AA423"/>
  <c r="Z423"/>
  <c r="Y423"/>
  <c r="X423"/>
  <c r="W423"/>
  <c r="V423"/>
  <c r="U423"/>
  <c r="T423"/>
  <c r="S423"/>
  <c r="R423"/>
  <c r="Q423"/>
  <c r="P423"/>
  <c r="O423"/>
  <c r="N423"/>
  <c r="M423"/>
  <c r="L423"/>
  <c r="K423"/>
  <c r="J423"/>
  <c r="I423"/>
  <c r="H423"/>
  <c r="G423"/>
  <c r="F423"/>
  <c r="E423"/>
  <c r="D423"/>
  <c r="C423"/>
  <c r="B423"/>
  <c r="A423"/>
  <c r="BS286"/>
  <c r="BR286"/>
  <c r="BQ286"/>
  <c r="BP286"/>
  <c r="BO286"/>
  <c r="BN286"/>
  <c r="BM286"/>
  <c r="BL286"/>
  <c r="BK286"/>
  <c r="BJ286"/>
  <c r="BI286"/>
  <c r="BH286"/>
  <c r="BG286"/>
  <c r="BF286"/>
  <c r="BE286"/>
  <c r="BD286"/>
  <c r="BC286"/>
  <c r="BB286"/>
  <c r="BA286"/>
  <c r="AZ286"/>
  <c r="AY286"/>
  <c r="AX286"/>
  <c r="AW286"/>
  <c r="AV286"/>
  <c r="AU286"/>
  <c r="AT286"/>
  <c r="AS286"/>
  <c r="AR286"/>
  <c r="AQ286"/>
  <c r="AP286"/>
  <c r="AO286"/>
  <c r="AN286"/>
  <c r="AM286"/>
  <c r="AL286"/>
  <c r="AK286"/>
  <c r="AJ286"/>
  <c r="AI286"/>
  <c r="AH286"/>
  <c r="AG286"/>
  <c r="AF286"/>
  <c r="AE286"/>
  <c r="AD286"/>
  <c r="AC286"/>
  <c r="AB286"/>
  <c r="AA286"/>
  <c r="Z286"/>
  <c r="Y286"/>
  <c r="X286"/>
  <c r="W286"/>
  <c r="V286"/>
  <c r="U286"/>
  <c r="T286"/>
  <c r="S286"/>
  <c r="R286"/>
  <c r="Q286"/>
  <c r="P286"/>
  <c r="O286"/>
  <c r="N286"/>
  <c r="M286"/>
  <c r="L286"/>
  <c r="K286"/>
  <c r="J286"/>
  <c r="I286"/>
  <c r="H286"/>
  <c r="G286"/>
  <c r="F286"/>
  <c r="E286"/>
  <c r="D286"/>
  <c r="C286"/>
  <c r="B286"/>
  <c r="A286"/>
  <c r="D297" i="2"/>
  <c r="C297"/>
  <c r="E297"/>
  <c r="B297"/>
  <c r="A297"/>
  <c r="A616"/>
  <c r="A649"/>
  <c r="A682"/>
  <c r="A571"/>
  <c r="A576"/>
  <c r="BX148" i="3"/>
  <c r="BW148"/>
  <c r="BV148"/>
  <c r="BU148"/>
  <c r="BX147"/>
  <c r="BW147"/>
  <c r="BV147"/>
  <c r="BU147"/>
  <c r="BX146"/>
  <c r="BW146"/>
  <c r="BV146"/>
  <c r="BU146"/>
  <c r="BX145"/>
  <c r="BW145"/>
  <c r="BV145"/>
  <c r="BU145"/>
  <c r="BX144"/>
  <c r="BW144"/>
  <c r="BV144"/>
  <c r="BU144"/>
  <c r="BX143"/>
  <c r="BW143"/>
  <c r="BV143"/>
  <c r="BU143"/>
  <c r="BX142"/>
  <c r="BW142"/>
  <c r="BV142"/>
  <c r="BU142"/>
  <c r="BX141"/>
  <c r="BW141"/>
  <c r="BV141"/>
  <c r="BU141"/>
  <c r="BX140"/>
  <c r="BW140"/>
  <c r="BV140"/>
  <c r="BU140"/>
  <c r="BX139"/>
  <c r="BX425" s="1"/>
  <c r="BW139"/>
  <c r="BW425" s="1"/>
  <c r="BV139"/>
  <c r="BV425" s="1"/>
  <c r="BU139"/>
  <c r="BU425" s="1"/>
  <c r="BX138"/>
  <c r="BX424"/>
  <c r="BW138"/>
  <c r="BW424"/>
  <c r="BV138"/>
  <c r="BV424"/>
  <c r="BU138"/>
  <c r="BU424"/>
  <c r="BX137"/>
  <c r="BX423"/>
  <c r="BW137"/>
  <c r="BW423"/>
  <c r="BV137"/>
  <c r="BV423"/>
  <c r="BU137"/>
  <c r="BU423"/>
  <c r="BX136"/>
  <c r="BX422"/>
  <c r="BW136"/>
  <c r="BW422"/>
  <c r="BV136"/>
  <c r="BV422"/>
  <c r="BU136"/>
  <c r="BU422"/>
  <c r="BX135"/>
  <c r="BX421"/>
  <c r="BW135"/>
  <c r="BW421"/>
  <c r="BV135"/>
  <c r="BV421"/>
  <c r="BU135"/>
  <c r="BU421"/>
  <c r="BX134"/>
  <c r="BX420"/>
  <c r="BW134"/>
  <c r="BW420"/>
  <c r="BV134"/>
  <c r="BV420"/>
  <c r="BU134"/>
  <c r="BU420"/>
  <c r="BX133"/>
  <c r="BX419"/>
  <c r="BW133"/>
  <c r="BW419"/>
  <c r="BV133"/>
  <c r="BV419"/>
  <c r="BU133"/>
  <c r="BU419"/>
  <c r="BX132"/>
  <c r="BX418"/>
  <c r="BW132"/>
  <c r="BW418"/>
  <c r="BV132"/>
  <c r="BV418"/>
  <c r="BU132"/>
  <c r="BU418"/>
  <c r="BX131"/>
  <c r="BX417"/>
  <c r="BW131"/>
  <c r="BW417"/>
  <c r="BV131"/>
  <c r="BV417"/>
  <c r="BU131"/>
  <c r="BU417"/>
  <c r="BX130"/>
  <c r="BX416"/>
  <c r="BW130"/>
  <c r="BW416"/>
  <c r="BV130"/>
  <c r="BV416"/>
  <c r="BU130"/>
  <c r="BU416"/>
  <c r="BX129"/>
  <c r="BX415"/>
  <c r="BW129"/>
  <c r="BW415"/>
  <c r="BV129"/>
  <c r="BV415"/>
  <c r="BU129"/>
  <c r="BU415"/>
  <c r="BX128"/>
  <c r="BX414"/>
  <c r="BW128"/>
  <c r="BW414"/>
  <c r="BV128"/>
  <c r="BV414"/>
  <c r="BU128"/>
  <c r="BU414"/>
  <c r="BX127"/>
  <c r="BX413"/>
  <c r="BW127"/>
  <c r="BW413"/>
  <c r="BV127"/>
  <c r="BV413"/>
  <c r="BU127"/>
  <c r="BU413"/>
  <c r="BX126"/>
  <c r="BX412"/>
  <c r="BW126"/>
  <c r="BW412"/>
  <c r="BV126"/>
  <c r="BV412"/>
  <c r="BU126"/>
  <c r="BU412"/>
  <c r="BX125"/>
  <c r="BX411"/>
  <c r="BW125"/>
  <c r="BW411"/>
  <c r="BV125"/>
  <c r="BV411"/>
  <c r="BU125"/>
  <c r="BU411"/>
  <c r="BX124"/>
  <c r="BX410"/>
  <c r="BW124"/>
  <c r="BW410"/>
  <c r="BV124"/>
  <c r="BV410"/>
  <c r="BU124"/>
  <c r="BU410"/>
  <c r="BX123"/>
  <c r="BX409"/>
  <c r="BW123"/>
  <c r="BW409"/>
  <c r="BV123"/>
  <c r="BV409"/>
  <c r="BU123"/>
  <c r="BU409"/>
  <c r="BX122"/>
  <c r="BX408"/>
  <c r="BW122"/>
  <c r="BW408"/>
  <c r="BV122"/>
  <c r="BV408"/>
  <c r="BU122"/>
  <c r="BU408"/>
  <c r="BX121"/>
  <c r="BX407"/>
  <c r="BW121"/>
  <c r="BW407"/>
  <c r="BV121"/>
  <c r="BV407"/>
  <c r="BU121"/>
  <c r="BU407"/>
  <c r="BX120"/>
  <c r="BX406"/>
  <c r="BW120"/>
  <c r="BW406"/>
  <c r="BV120"/>
  <c r="BV406"/>
  <c r="BU120"/>
  <c r="BU406"/>
  <c r="BX119"/>
  <c r="BX405"/>
  <c r="BW119"/>
  <c r="BW405"/>
  <c r="BV119"/>
  <c r="BV405"/>
  <c r="BU119"/>
  <c r="BU405"/>
  <c r="BX118"/>
  <c r="BX404"/>
  <c r="BW118"/>
  <c r="BW404"/>
  <c r="BV118"/>
  <c r="BV404"/>
  <c r="BU118"/>
  <c r="BU404"/>
  <c r="BX117"/>
  <c r="BX403"/>
  <c r="BW117"/>
  <c r="BW403"/>
  <c r="BV117"/>
  <c r="BV403"/>
  <c r="BU117"/>
  <c r="BU403"/>
  <c r="BX116"/>
  <c r="BX402"/>
  <c r="BW116"/>
  <c r="BW402"/>
  <c r="BV116"/>
  <c r="BV402"/>
  <c r="BU116"/>
  <c r="BU402"/>
  <c r="BX115"/>
  <c r="BX401"/>
  <c r="BW115"/>
  <c r="BW401"/>
  <c r="BV115"/>
  <c r="BV401"/>
  <c r="BU115"/>
  <c r="BU401"/>
  <c r="BX114"/>
  <c r="BX400"/>
  <c r="BW114"/>
  <c r="BW400"/>
  <c r="BV114"/>
  <c r="BV400"/>
  <c r="BU114"/>
  <c r="BU400"/>
  <c r="BX113"/>
  <c r="BX399"/>
  <c r="BW113"/>
  <c r="BW399"/>
  <c r="BV113"/>
  <c r="BV399"/>
  <c r="BU113"/>
  <c r="BU399"/>
  <c r="BX112"/>
  <c r="BX398"/>
  <c r="BW112"/>
  <c r="BW398"/>
  <c r="BV112"/>
  <c r="BV398"/>
  <c r="BU112"/>
  <c r="BU398"/>
  <c r="BX111"/>
  <c r="BX397"/>
  <c r="BW111"/>
  <c r="BW397"/>
  <c r="BV111"/>
  <c r="BV397"/>
  <c r="BU111"/>
  <c r="BU397"/>
  <c r="BX110"/>
  <c r="BX396"/>
  <c r="BW110"/>
  <c r="BW396"/>
  <c r="BV110"/>
  <c r="BV396"/>
  <c r="BU110"/>
  <c r="BU396"/>
  <c r="BX109"/>
  <c r="BX395"/>
  <c r="BW109"/>
  <c r="BW395"/>
  <c r="BV109"/>
  <c r="BV395"/>
  <c r="BU109"/>
  <c r="BU395"/>
  <c r="BX108"/>
  <c r="BX394"/>
  <c r="BW108"/>
  <c r="BW394"/>
  <c r="BV108"/>
  <c r="BV394"/>
  <c r="BU108"/>
  <c r="BU394"/>
  <c r="BX107"/>
  <c r="BX393"/>
  <c r="BW107"/>
  <c r="BW393"/>
  <c r="BV107"/>
  <c r="BV393"/>
  <c r="BU107"/>
  <c r="BU393"/>
  <c r="BX106"/>
  <c r="BX392"/>
  <c r="BW106"/>
  <c r="BW392"/>
  <c r="BV106"/>
  <c r="BV392"/>
  <c r="BU106"/>
  <c r="BU392"/>
  <c r="BX105"/>
  <c r="BX391"/>
  <c r="BW105"/>
  <c r="BW391"/>
  <c r="BV105"/>
  <c r="BV391"/>
  <c r="BU105"/>
  <c r="BU391"/>
  <c r="BX104"/>
  <c r="BX390"/>
  <c r="BW104"/>
  <c r="BW390"/>
  <c r="BV104"/>
  <c r="BV390"/>
  <c r="BU104"/>
  <c r="BU390"/>
  <c r="BX103"/>
  <c r="BX389"/>
  <c r="BW103"/>
  <c r="BW389"/>
  <c r="BV103"/>
  <c r="BV389"/>
  <c r="BU103"/>
  <c r="BU389"/>
  <c r="BX102"/>
  <c r="BX388"/>
  <c r="BW102"/>
  <c r="BW388"/>
  <c r="BV102"/>
  <c r="BV388"/>
  <c r="BU102"/>
  <c r="BU388"/>
  <c r="BX101"/>
  <c r="BX387"/>
  <c r="BW101"/>
  <c r="BW387"/>
  <c r="BV101"/>
  <c r="BV387"/>
  <c r="BU101"/>
  <c r="BU387"/>
  <c r="BX100"/>
  <c r="BX386"/>
  <c r="BW100"/>
  <c r="BW386"/>
  <c r="BV100"/>
  <c r="BV386"/>
  <c r="BU100"/>
  <c r="BU386"/>
  <c r="BX99"/>
  <c r="BX385"/>
  <c r="BW99"/>
  <c r="BW385"/>
  <c r="BV99"/>
  <c r="BV385"/>
  <c r="BU99"/>
  <c r="BU385"/>
  <c r="BX96"/>
  <c r="BX382"/>
  <c r="BW96"/>
  <c r="BW382"/>
  <c r="BV96"/>
  <c r="BV382"/>
  <c r="BU96"/>
  <c r="BU382"/>
  <c r="BX93"/>
  <c r="BX379"/>
  <c r="BW93"/>
  <c r="BW379"/>
  <c r="BV93"/>
  <c r="BV379"/>
  <c r="BU93"/>
  <c r="BU379"/>
  <c r="BX90"/>
  <c r="BX376"/>
  <c r="BW90"/>
  <c r="BW376"/>
  <c r="BV90"/>
  <c r="BV376"/>
  <c r="BU90"/>
  <c r="BU376"/>
  <c r="BX87"/>
  <c r="BX373"/>
  <c r="BW87"/>
  <c r="BW373"/>
  <c r="BV87"/>
  <c r="BV373"/>
  <c r="BU87"/>
  <c r="BU373"/>
  <c r="BX84"/>
  <c r="BX370"/>
  <c r="BW84"/>
  <c r="BW370"/>
  <c r="BV84"/>
  <c r="BV370"/>
  <c r="BU84"/>
  <c r="BU370"/>
  <c r="BX81"/>
  <c r="BX367"/>
  <c r="BW81"/>
  <c r="BW367"/>
  <c r="BV81"/>
  <c r="BV367"/>
  <c r="BU81"/>
  <c r="BU367"/>
  <c r="BX78"/>
  <c r="BX364"/>
  <c r="BW78"/>
  <c r="BW364"/>
  <c r="BV78"/>
  <c r="BV364"/>
  <c r="BU78"/>
  <c r="BU364"/>
  <c r="BX75"/>
  <c r="BX361"/>
  <c r="BW75"/>
  <c r="BW361"/>
  <c r="BV75"/>
  <c r="BV361"/>
  <c r="BU75"/>
  <c r="BU361"/>
  <c r="BX72"/>
  <c r="BX358"/>
  <c r="BW72"/>
  <c r="BW358"/>
  <c r="BV72"/>
  <c r="BV358"/>
  <c r="BU72"/>
  <c r="BU358"/>
  <c r="BX69"/>
  <c r="BX355"/>
  <c r="BW69"/>
  <c r="BW355"/>
  <c r="BV69"/>
  <c r="BV355"/>
  <c r="BU69"/>
  <c r="BU355"/>
  <c r="BX66"/>
  <c r="BX352"/>
  <c r="BW66"/>
  <c r="BW352"/>
  <c r="BV66"/>
  <c r="BV352"/>
  <c r="BU66"/>
  <c r="BU352"/>
  <c r="BX63"/>
  <c r="BX349"/>
  <c r="BW63"/>
  <c r="BW349"/>
  <c r="BV63"/>
  <c r="BV349"/>
  <c r="BU63"/>
  <c r="BU349"/>
  <c r="BX60"/>
  <c r="BX346"/>
  <c r="BW60"/>
  <c r="BW346"/>
  <c r="BV60"/>
  <c r="BV346"/>
  <c r="BU60"/>
  <c r="BU346"/>
  <c r="BX57"/>
  <c r="BX343"/>
  <c r="BW57"/>
  <c r="BW343"/>
  <c r="BV57"/>
  <c r="BV343"/>
  <c r="BU57"/>
  <c r="BU343"/>
  <c r="BX54"/>
  <c r="BX340"/>
  <c r="BW54"/>
  <c r="BW340"/>
  <c r="BV54"/>
  <c r="BV340"/>
  <c r="BU54"/>
  <c r="BU340"/>
  <c r="BX51"/>
  <c r="BX337"/>
  <c r="BW51"/>
  <c r="BW337"/>
  <c r="BV51"/>
  <c r="BV337"/>
  <c r="BU51"/>
  <c r="BU337"/>
  <c r="BX48"/>
  <c r="BX334"/>
  <c r="BW48"/>
  <c r="BW334"/>
  <c r="BV48"/>
  <c r="BV334"/>
  <c r="BU48"/>
  <c r="BU334"/>
  <c r="BX45"/>
  <c r="BX331"/>
  <c r="BW45"/>
  <c r="BW331"/>
  <c r="BV45"/>
  <c r="BV331"/>
  <c r="BU45"/>
  <c r="BU331"/>
  <c r="BX42"/>
  <c r="BX328"/>
  <c r="BW42"/>
  <c r="BW328"/>
  <c r="BV42"/>
  <c r="BV328"/>
  <c r="BU42"/>
  <c r="BU328"/>
  <c r="BX39"/>
  <c r="BX325"/>
  <c r="BW39"/>
  <c r="BW325"/>
  <c r="BV39"/>
  <c r="BV325"/>
  <c r="BU39"/>
  <c r="BU325"/>
  <c r="BX36"/>
  <c r="BX322"/>
  <c r="BW36"/>
  <c r="BW322"/>
  <c r="BV36"/>
  <c r="BV322"/>
  <c r="BU36"/>
  <c r="BU322"/>
  <c r="BX33"/>
  <c r="BX319"/>
  <c r="BW33"/>
  <c r="BW319"/>
  <c r="BV33"/>
  <c r="BV319"/>
  <c r="BU33"/>
  <c r="BU319"/>
  <c r="BX30"/>
  <c r="BX316"/>
  <c r="BW30"/>
  <c r="BW316"/>
  <c r="BV30"/>
  <c r="BV316"/>
  <c r="BU30"/>
  <c r="BU316"/>
  <c r="BX27"/>
  <c r="BX313"/>
  <c r="BW27"/>
  <c r="BW313"/>
  <c r="BV27"/>
  <c r="BV313"/>
  <c r="BU27"/>
  <c r="BU313"/>
  <c r="BX24"/>
  <c r="BX310"/>
  <c r="BW24"/>
  <c r="BW310"/>
  <c r="BV24"/>
  <c r="BV310"/>
  <c r="BU24"/>
  <c r="BU310"/>
  <c r="BX21"/>
  <c r="BX307"/>
  <c r="BW21"/>
  <c r="BW307"/>
  <c r="BV21"/>
  <c r="BV307"/>
  <c r="BU21"/>
  <c r="BU307"/>
  <c r="BX18"/>
  <c r="BX304"/>
  <c r="BW18"/>
  <c r="BW304"/>
  <c r="BV18"/>
  <c r="BV304"/>
  <c r="BU18"/>
  <c r="BU304"/>
  <c r="BX15"/>
  <c r="BX301"/>
  <c r="BW15"/>
  <c r="BW301"/>
  <c r="BV15"/>
  <c r="BV301"/>
  <c r="BU15"/>
  <c r="BU301"/>
  <c r="BX12"/>
  <c r="BX298"/>
  <c r="BW12"/>
  <c r="BW298"/>
  <c r="BV12"/>
  <c r="BV298"/>
  <c r="BU12"/>
  <c r="BU298"/>
  <c r="BX9"/>
  <c r="BX295"/>
  <c r="BW9"/>
  <c r="BW295"/>
  <c r="BV9"/>
  <c r="BV295"/>
  <c r="BU9"/>
  <c r="BU295"/>
  <c r="BX6"/>
  <c r="BX292"/>
  <c r="BW6"/>
  <c r="BW292"/>
  <c r="BV6"/>
  <c r="BV292"/>
  <c r="BU6"/>
  <c r="BU292"/>
  <c r="A397"/>
  <c r="B397"/>
  <c r="C397"/>
  <c r="D397"/>
  <c r="E397"/>
  <c r="F397"/>
  <c r="G397"/>
  <c r="H397"/>
  <c r="I397"/>
  <c r="J397"/>
  <c r="K397"/>
  <c r="L397"/>
  <c r="M397"/>
  <c r="N397"/>
  <c r="O397"/>
  <c r="P397"/>
  <c r="Q397"/>
  <c r="R397"/>
  <c r="S397"/>
  <c r="T397"/>
  <c r="U397"/>
  <c r="V397"/>
  <c r="W397"/>
  <c r="X397"/>
  <c r="Y397"/>
  <c r="Z397"/>
  <c r="AA397"/>
  <c r="AB397"/>
  <c r="AC397"/>
  <c r="AD397"/>
  <c r="AE397"/>
  <c r="AF397"/>
  <c r="AG397"/>
  <c r="AH397"/>
  <c r="AI397"/>
  <c r="AJ397"/>
  <c r="AK397"/>
  <c r="AL397"/>
  <c r="AM397"/>
  <c r="AN397"/>
  <c r="AO397"/>
  <c r="AP397"/>
  <c r="AQ397"/>
  <c r="AR397"/>
  <c r="AS397"/>
  <c r="AT397"/>
  <c r="AU397"/>
  <c r="AV397"/>
  <c r="AW397"/>
  <c r="AX397"/>
  <c r="AY397"/>
  <c r="AZ397"/>
  <c r="BA397"/>
  <c r="BB397"/>
  <c r="BC397"/>
  <c r="BD397"/>
  <c r="BE397"/>
  <c r="BF397"/>
  <c r="BG397"/>
  <c r="BH397"/>
  <c r="BI397"/>
  <c r="BJ397"/>
  <c r="BK397"/>
  <c r="BL397"/>
  <c r="BM397"/>
  <c r="BN397"/>
  <c r="BO397"/>
  <c r="BP397"/>
  <c r="BQ397"/>
  <c r="BR397"/>
  <c r="BS397"/>
  <c r="A398"/>
  <c r="B398"/>
  <c r="C398"/>
  <c r="D398"/>
  <c r="E398"/>
  <c r="F398"/>
  <c r="G398"/>
  <c r="H398"/>
  <c r="I398"/>
  <c r="J398"/>
  <c r="K398"/>
  <c r="L398"/>
  <c r="M398"/>
  <c r="N398"/>
  <c r="O398"/>
  <c r="P398"/>
  <c r="Q398"/>
  <c r="R398"/>
  <c r="S398"/>
  <c r="T398"/>
  <c r="U398"/>
  <c r="V398"/>
  <c r="W398"/>
  <c r="X398"/>
  <c r="Y398"/>
  <c r="Z398"/>
  <c r="AA398"/>
  <c r="AB398"/>
  <c r="AC398"/>
  <c r="AD398"/>
  <c r="AE398"/>
  <c r="AF398"/>
  <c r="AG398"/>
  <c r="AH398"/>
  <c r="AI398"/>
  <c r="AJ398"/>
  <c r="AK398"/>
  <c r="AL398"/>
  <c r="AM398"/>
  <c r="AN398"/>
  <c r="AO398"/>
  <c r="AP398"/>
  <c r="AQ398"/>
  <c r="AR398"/>
  <c r="AS398"/>
  <c r="AT398"/>
  <c r="AU398"/>
  <c r="AV398"/>
  <c r="AW398"/>
  <c r="AX398"/>
  <c r="AY398"/>
  <c r="AZ398"/>
  <c r="BA398"/>
  <c r="BB398"/>
  <c r="BC398"/>
  <c r="BD398"/>
  <c r="BE398"/>
  <c r="BF398"/>
  <c r="BG398"/>
  <c r="BH398"/>
  <c r="BI398"/>
  <c r="BJ398"/>
  <c r="BK398"/>
  <c r="BL398"/>
  <c r="BM398"/>
  <c r="BN398"/>
  <c r="BO398"/>
  <c r="BP398"/>
  <c r="BQ398"/>
  <c r="BR398"/>
  <c r="BS398"/>
  <c r="A399"/>
  <c r="B399"/>
  <c r="C399"/>
  <c r="D399"/>
  <c r="E399"/>
  <c r="F399"/>
  <c r="G399"/>
  <c r="H399"/>
  <c r="I399"/>
  <c r="J399"/>
  <c r="K399"/>
  <c r="L399"/>
  <c r="M399"/>
  <c r="N399"/>
  <c r="O399"/>
  <c r="P399"/>
  <c r="Q399"/>
  <c r="R399"/>
  <c r="S399"/>
  <c r="T399"/>
  <c r="U399"/>
  <c r="V399"/>
  <c r="W399"/>
  <c r="X399"/>
  <c r="Y399"/>
  <c r="Z399"/>
  <c r="AA399"/>
  <c r="AB399"/>
  <c r="AC399"/>
  <c r="AD399"/>
  <c r="AE399"/>
  <c r="AF399"/>
  <c r="AG399"/>
  <c r="AH399"/>
  <c r="AI399"/>
  <c r="AJ399"/>
  <c r="AK399"/>
  <c r="AL399"/>
  <c r="AM399"/>
  <c r="AN399"/>
  <c r="AO399"/>
  <c r="AP399"/>
  <c r="AQ399"/>
  <c r="AR399"/>
  <c r="AS399"/>
  <c r="AT399"/>
  <c r="AU399"/>
  <c r="AV399"/>
  <c r="AW399"/>
  <c r="AX399"/>
  <c r="AY399"/>
  <c r="AZ399"/>
  <c r="BA399"/>
  <c r="BB399"/>
  <c r="BC399"/>
  <c r="BD399"/>
  <c r="BE399"/>
  <c r="BF399"/>
  <c r="BG399"/>
  <c r="BH399"/>
  <c r="BI399"/>
  <c r="BJ399"/>
  <c r="BK399"/>
  <c r="BL399"/>
  <c r="BM399"/>
  <c r="BN399"/>
  <c r="BO399"/>
  <c r="BP399"/>
  <c r="BQ399"/>
  <c r="BR399"/>
  <c r="BS399"/>
  <c r="A400"/>
  <c r="B400"/>
  <c r="C400"/>
  <c r="D400"/>
  <c r="E400"/>
  <c r="F400"/>
  <c r="G400"/>
  <c r="H400"/>
  <c r="I400"/>
  <c r="J400"/>
  <c r="K400"/>
  <c r="L400"/>
  <c r="M400"/>
  <c r="N400"/>
  <c r="O400"/>
  <c r="P400"/>
  <c r="Q400"/>
  <c r="R400"/>
  <c r="S400"/>
  <c r="T400"/>
  <c r="U400"/>
  <c r="V400"/>
  <c r="W400"/>
  <c r="X400"/>
  <c r="Y400"/>
  <c r="Z400"/>
  <c r="AA400"/>
  <c r="AB400"/>
  <c r="AC400"/>
  <c r="AD400"/>
  <c r="AE400"/>
  <c r="AF400"/>
  <c r="AG400"/>
  <c r="AH400"/>
  <c r="AI400"/>
  <c r="AJ400"/>
  <c r="AK400"/>
  <c r="AL400"/>
  <c r="AM400"/>
  <c r="AN400"/>
  <c r="AO400"/>
  <c r="AP400"/>
  <c r="AQ400"/>
  <c r="AR400"/>
  <c r="AS400"/>
  <c r="AT400"/>
  <c r="AU400"/>
  <c r="AV400"/>
  <c r="AW400"/>
  <c r="AX400"/>
  <c r="AY400"/>
  <c r="AZ400"/>
  <c r="BA400"/>
  <c r="BB400"/>
  <c r="BC400"/>
  <c r="BD400"/>
  <c r="BE400"/>
  <c r="BF400"/>
  <c r="BG400"/>
  <c r="BH400"/>
  <c r="BI400"/>
  <c r="BJ400"/>
  <c r="BK400"/>
  <c r="BL400"/>
  <c r="BM400"/>
  <c r="BN400"/>
  <c r="BO400"/>
  <c r="BP400"/>
  <c r="BQ400"/>
  <c r="BR400"/>
  <c r="BS400"/>
  <c r="A401"/>
  <c r="B401"/>
  <c r="C401"/>
  <c r="D401"/>
  <c r="E401"/>
  <c r="F401"/>
  <c r="G401"/>
  <c r="H401"/>
  <c r="I401"/>
  <c r="J401"/>
  <c r="K401"/>
  <c r="L401"/>
  <c r="M401"/>
  <c r="N401"/>
  <c r="O401"/>
  <c r="P401"/>
  <c r="Q401"/>
  <c r="R401"/>
  <c r="S401"/>
  <c r="T401"/>
  <c r="U401"/>
  <c r="V401"/>
  <c r="W401"/>
  <c r="X401"/>
  <c r="Y401"/>
  <c r="Z401"/>
  <c r="AA401"/>
  <c r="AB401"/>
  <c r="AC401"/>
  <c r="AD401"/>
  <c r="AE401"/>
  <c r="AF401"/>
  <c r="AG401"/>
  <c r="AH401"/>
  <c r="AI401"/>
  <c r="AJ401"/>
  <c r="AK401"/>
  <c r="AL401"/>
  <c r="AM401"/>
  <c r="AN401"/>
  <c r="AO401"/>
  <c r="AP401"/>
  <c r="AQ401"/>
  <c r="AR401"/>
  <c r="AS401"/>
  <c r="AT401"/>
  <c r="AU401"/>
  <c r="AV401"/>
  <c r="AW401"/>
  <c r="AX401"/>
  <c r="AY401"/>
  <c r="AZ401"/>
  <c r="BA401"/>
  <c r="BB401"/>
  <c r="BC401"/>
  <c r="BD401"/>
  <c r="BE401"/>
  <c r="BF401"/>
  <c r="BG401"/>
  <c r="BH401"/>
  <c r="BI401"/>
  <c r="BJ401"/>
  <c r="BK401"/>
  <c r="BL401"/>
  <c r="BM401"/>
  <c r="BN401"/>
  <c r="BO401"/>
  <c r="BP401"/>
  <c r="BQ401"/>
  <c r="BR401"/>
  <c r="BS401"/>
  <c r="A402"/>
  <c r="B402"/>
  <c r="C402"/>
  <c r="D402"/>
  <c r="E402"/>
  <c r="F402"/>
  <c r="G402"/>
  <c r="H402"/>
  <c r="I402"/>
  <c r="J402"/>
  <c r="K402"/>
  <c r="L402"/>
  <c r="M402"/>
  <c r="N402"/>
  <c r="O402"/>
  <c r="P402"/>
  <c r="Q402"/>
  <c r="R402"/>
  <c r="S402"/>
  <c r="T402"/>
  <c r="U402"/>
  <c r="V402"/>
  <c r="W402"/>
  <c r="X402"/>
  <c r="Y402"/>
  <c r="Z402"/>
  <c r="AA402"/>
  <c r="AB402"/>
  <c r="AC402"/>
  <c r="AD402"/>
  <c r="AE402"/>
  <c r="AF402"/>
  <c r="AG402"/>
  <c r="AH402"/>
  <c r="AI402"/>
  <c r="AJ402"/>
  <c r="AK402"/>
  <c r="AL402"/>
  <c r="AM402"/>
  <c r="AN402"/>
  <c r="AO402"/>
  <c r="AP402"/>
  <c r="AQ402"/>
  <c r="AR402"/>
  <c r="AS402"/>
  <c r="AT402"/>
  <c r="AU402"/>
  <c r="AV402"/>
  <c r="AW402"/>
  <c r="AX402"/>
  <c r="AY402"/>
  <c r="AZ402"/>
  <c r="BA402"/>
  <c r="BB402"/>
  <c r="BC402"/>
  <c r="BD402"/>
  <c r="BE402"/>
  <c r="BF402"/>
  <c r="BG402"/>
  <c r="BH402"/>
  <c r="BI402"/>
  <c r="BJ402"/>
  <c r="BK402"/>
  <c r="BL402"/>
  <c r="BM402"/>
  <c r="BN402"/>
  <c r="BO402"/>
  <c r="BP402"/>
  <c r="BQ402"/>
  <c r="BR402"/>
  <c r="BS402"/>
  <c r="A403"/>
  <c r="B403"/>
  <c r="C403"/>
  <c r="D403"/>
  <c r="E403"/>
  <c r="F403"/>
  <c r="G403"/>
  <c r="H403"/>
  <c r="I403"/>
  <c r="J403"/>
  <c r="K403"/>
  <c r="L403"/>
  <c r="M403"/>
  <c r="N403"/>
  <c r="O403"/>
  <c r="P403"/>
  <c r="Q403"/>
  <c r="R403"/>
  <c r="S403"/>
  <c r="T403"/>
  <c r="U403"/>
  <c r="V403"/>
  <c r="W403"/>
  <c r="X403"/>
  <c r="Y403"/>
  <c r="Z403"/>
  <c r="AA403"/>
  <c r="AB403"/>
  <c r="AC403"/>
  <c r="AD403"/>
  <c r="AE403"/>
  <c r="AF403"/>
  <c r="AG403"/>
  <c r="AH403"/>
  <c r="AI403"/>
  <c r="AJ403"/>
  <c r="AK403"/>
  <c r="AL403"/>
  <c r="AM403"/>
  <c r="AN403"/>
  <c r="AO403"/>
  <c r="AP403"/>
  <c r="AQ403"/>
  <c r="AR403"/>
  <c r="AS403"/>
  <c r="AT403"/>
  <c r="AU403"/>
  <c r="AV403"/>
  <c r="AW403"/>
  <c r="AX403"/>
  <c r="AY403"/>
  <c r="AZ403"/>
  <c r="BA403"/>
  <c r="BB403"/>
  <c r="BC403"/>
  <c r="BD403"/>
  <c r="BE403"/>
  <c r="BF403"/>
  <c r="BG403"/>
  <c r="BH403"/>
  <c r="BI403"/>
  <c r="BJ403"/>
  <c r="BK403"/>
  <c r="BL403"/>
  <c r="BM403"/>
  <c r="BN403"/>
  <c r="BO403"/>
  <c r="BP403"/>
  <c r="BQ403"/>
  <c r="BR403"/>
  <c r="BS403"/>
  <c r="A404"/>
  <c r="B404"/>
  <c r="C404"/>
  <c r="D404"/>
  <c r="E404"/>
  <c r="F404"/>
  <c r="G404"/>
  <c r="H404"/>
  <c r="I404"/>
  <c r="J404"/>
  <c r="K404"/>
  <c r="L404"/>
  <c r="M404"/>
  <c r="N404"/>
  <c r="O404"/>
  <c r="P404"/>
  <c r="Q404"/>
  <c r="R404"/>
  <c r="S404"/>
  <c r="T404"/>
  <c r="U404"/>
  <c r="V404"/>
  <c r="W404"/>
  <c r="X404"/>
  <c r="Y404"/>
  <c r="Z404"/>
  <c r="AA404"/>
  <c r="AB404"/>
  <c r="AC404"/>
  <c r="AD404"/>
  <c r="AE404"/>
  <c r="AF404"/>
  <c r="AG404"/>
  <c r="AH404"/>
  <c r="AI404"/>
  <c r="AJ404"/>
  <c r="AK404"/>
  <c r="AL404"/>
  <c r="AM404"/>
  <c r="AN404"/>
  <c r="AO404"/>
  <c r="AP404"/>
  <c r="AQ404"/>
  <c r="AR404"/>
  <c r="AS404"/>
  <c r="AT404"/>
  <c r="AU404"/>
  <c r="AV404"/>
  <c r="AW404"/>
  <c r="AX404"/>
  <c r="AY404"/>
  <c r="AZ404"/>
  <c r="BA404"/>
  <c r="BB404"/>
  <c r="BC404"/>
  <c r="BD404"/>
  <c r="BE404"/>
  <c r="BF404"/>
  <c r="BG404"/>
  <c r="BH404"/>
  <c r="BI404"/>
  <c r="BJ404"/>
  <c r="BK404"/>
  <c r="BL404"/>
  <c r="BM404"/>
  <c r="BN404"/>
  <c r="BO404"/>
  <c r="BP404"/>
  <c r="BQ404"/>
  <c r="BR404"/>
  <c r="BS404"/>
  <c r="A405"/>
  <c r="B405"/>
  <c r="C405"/>
  <c r="D405"/>
  <c r="E405"/>
  <c r="F405"/>
  <c r="G405"/>
  <c r="H405"/>
  <c r="I405"/>
  <c r="J405"/>
  <c r="K405"/>
  <c r="L405"/>
  <c r="M405"/>
  <c r="N405"/>
  <c r="O405"/>
  <c r="P405"/>
  <c r="Q405"/>
  <c r="R405"/>
  <c r="S405"/>
  <c r="T405"/>
  <c r="U405"/>
  <c r="V405"/>
  <c r="W405"/>
  <c r="X405"/>
  <c r="Y405"/>
  <c r="Z405"/>
  <c r="AA405"/>
  <c r="AB405"/>
  <c r="AC405"/>
  <c r="AD405"/>
  <c r="AE405"/>
  <c r="AF405"/>
  <c r="AG405"/>
  <c r="AH405"/>
  <c r="AI405"/>
  <c r="AJ405"/>
  <c r="AK405"/>
  <c r="AL405"/>
  <c r="AM405"/>
  <c r="AN405"/>
  <c r="AO405"/>
  <c r="AP405"/>
  <c r="AQ405"/>
  <c r="AR405"/>
  <c r="AS405"/>
  <c r="AT405"/>
  <c r="AU405"/>
  <c r="AV405"/>
  <c r="AW405"/>
  <c r="AX405"/>
  <c r="AY405"/>
  <c r="AZ405"/>
  <c r="BA405"/>
  <c r="BB405"/>
  <c r="BC405"/>
  <c r="BD405"/>
  <c r="BE405"/>
  <c r="BF405"/>
  <c r="BG405"/>
  <c r="BH405"/>
  <c r="BI405"/>
  <c r="BJ405"/>
  <c r="BK405"/>
  <c r="BL405"/>
  <c r="BM405"/>
  <c r="BN405"/>
  <c r="BO405"/>
  <c r="BP405"/>
  <c r="BQ405"/>
  <c r="BR405"/>
  <c r="BS405"/>
  <c r="A406"/>
  <c r="B406"/>
  <c r="C406"/>
  <c r="D406"/>
  <c r="E406"/>
  <c r="F406"/>
  <c r="G406"/>
  <c r="H406"/>
  <c r="I406"/>
  <c r="J406"/>
  <c r="K406"/>
  <c r="L406"/>
  <c r="M406"/>
  <c r="N406"/>
  <c r="O406"/>
  <c r="P406"/>
  <c r="Q406"/>
  <c r="R406"/>
  <c r="S406"/>
  <c r="T406"/>
  <c r="U406"/>
  <c r="V406"/>
  <c r="W406"/>
  <c r="X406"/>
  <c r="Y406"/>
  <c r="Z406"/>
  <c r="AA406"/>
  <c r="AB406"/>
  <c r="AC406"/>
  <c r="AD406"/>
  <c r="AE406"/>
  <c r="AF406"/>
  <c r="AG406"/>
  <c r="AH406"/>
  <c r="AI406"/>
  <c r="AJ406"/>
  <c r="AK406"/>
  <c r="AL406"/>
  <c r="AM406"/>
  <c r="AN406"/>
  <c r="AO406"/>
  <c r="AP406"/>
  <c r="AQ406"/>
  <c r="AR406"/>
  <c r="AS406"/>
  <c r="AT406"/>
  <c r="AU406"/>
  <c r="AV406"/>
  <c r="AW406"/>
  <c r="AX406"/>
  <c r="AY406"/>
  <c r="AZ406"/>
  <c r="BA406"/>
  <c r="BB406"/>
  <c r="BC406"/>
  <c r="BD406"/>
  <c r="BE406"/>
  <c r="BF406"/>
  <c r="BG406"/>
  <c r="BH406"/>
  <c r="BI406"/>
  <c r="BJ406"/>
  <c r="BK406"/>
  <c r="BL406"/>
  <c r="BM406"/>
  <c r="BN406"/>
  <c r="BO406"/>
  <c r="BP406"/>
  <c r="BQ406"/>
  <c r="BR406"/>
  <c r="BS406"/>
  <c r="A407"/>
  <c r="B407"/>
  <c r="C407"/>
  <c r="D407"/>
  <c r="E407"/>
  <c r="F407"/>
  <c r="G407"/>
  <c r="H407"/>
  <c r="I407"/>
  <c r="J407"/>
  <c r="K407"/>
  <c r="L407"/>
  <c r="M407"/>
  <c r="N407"/>
  <c r="O407"/>
  <c r="P407"/>
  <c r="Q407"/>
  <c r="R407"/>
  <c r="S407"/>
  <c r="T407"/>
  <c r="U407"/>
  <c r="V407"/>
  <c r="W407"/>
  <c r="X407"/>
  <c r="Y407"/>
  <c r="Z407"/>
  <c r="AA407"/>
  <c r="AB407"/>
  <c r="AC407"/>
  <c r="AD407"/>
  <c r="AE407"/>
  <c r="AF407"/>
  <c r="AG407"/>
  <c r="AH407"/>
  <c r="AI407"/>
  <c r="AJ407"/>
  <c r="AK407"/>
  <c r="AL407"/>
  <c r="AM407"/>
  <c r="AN407"/>
  <c r="AO407"/>
  <c r="AP407"/>
  <c r="AQ407"/>
  <c r="AR407"/>
  <c r="AS407"/>
  <c r="AT407"/>
  <c r="AU407"/>
  <c r="AV407"/>
  <c r="AW407"/>
  <c r="AX407"/>
  <c r="AY407"/>
  <c r="AZ407"/>
  <c r="BA407"/>
  <c r="BB407"/>
  <c r="BC407"/>
  <c r="BD407"/>
  <c r="BE407"/>
  <c r="BF407"/>
  <c r="BG407"/>
  <c r="BH407"/>
  <c r="BI407"/>
  <c r="BJ407"/>
  <c r="BK407"/>
  <c r="BL407"/>
  <c r="BM407"/>
  <c r="BN407"/>
  <c r="BO407"/>
  <c r="BP407"/>
  <c r="BQ407"/>
  <c r="BR407"/>
  <c r="BS407"/>
  <c r="A408"/>
  <c r="B408"/>
  <c r="C408"/>
  <c r="D408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BR408"/>
  <c r="BS408"/>
  <c r="A409"/>
  <c r="B409"/>
  <c r="C409"/>
  <c r="D409"/>
  <c r="E409"/>
  <c r="F409"/>
  <c r="G409"/>
  <c r="H409"/>
  <c r="I409"/>
  <c r="J409"/>
  <c r="K409"/>
  <c r="L409"/>
  <c r="M409"/>
  <c r="N409"/>
  <c r="O409"/>
  <c r="P409"/>
  <c r="Q409"/>
  <c r="R409"/>
  <c r="S409"/>
  <c r="T409"/>
  <c r="U409"/>
  <c r="V409"/>
  <c r="W409"/>
  <c r="X409"/>
  <c r="Y409"/>
  <c r="Z409"/>
  <c r="AA409"/>
  <c r="AB409"/>
  <c r="AC409"/>
  <c r="AD409"/>
  <c r="AE409"/>
  <c r="AF409"/>
  <c r="AG409"/>
  <c r="AH409"/>
  <c r="AI409"/>
  <c r="AJ409"/>
  <c r="AK409"/>
  <c r="AL409"/>
  <c r="AM409"/>
  <c r="AN409"/>
  <c r="AO409"/>
  <c r="AP409"/>
  <c r="AQ409"/>
  <c r="AR409"/>
  <c r="AS409"/>
  <c r="AT409"/>
  <c r="AU409"/>
  <c r="AV409"/>
  <c r="AW409"/>
  <c r="AX409"/>
  <c r="AY409"/>
  <c r="AZ409"/>
  <c r="BA409"/>
  <c r="BB409"/>
  <c r="BC409"/>
  <c r="BD409"/>
  <c r="BE409"/>
  <c r="BF409"/>
  <c r="BG409"/>
  <c r="BH409"/>
  <c r="BI409"/>
  <c r="BJ409"/>
  <c r="BK409"/>
  <c r="BL409"/>
  <c r="BM409"/>
  <c r="BN409"/>
  <c r="BO409"/>
  <c r="BP409"/>
  <c r="BQ409"/>
  <c r="BR409"/>
  <c r="BS409"/>
  <c r="A410"/>
  <c r="B410"/>
  <c r="C410"/>
  <c r="D410"/>
  <c r="E410"/>
  <c r="F410"/>
  <c r="G410"/>
  <c r="H410"/>
  <c r="I410"/>
  <c r="J410"/>
  <c r="K410"/>
  <c r="L410"/>
  <c r="M410"/>
  <c r="N410"/>
  <c r="O410"/>
  <c r="P410"/>
  <c r="Q410"/>
  <c r="R410"/>
  <c r="S410"/>
  <c r="T410"/>
  <c r="U410"/>
  <c r="V410"/>
  <c r="W410"/>
  <c r="X410"/>
  <c r="Y410"/>
  <c r="Z410"/>
  <c r="AA410"/>
  <c r="AB410"/>
  <c r="AC410"/>
  <c r="AD410"/>
  <c r="AE410"/>
  <c r="AF410"/>
  <c r="AG410"/>
  <c r="AH410"/>
  <c r="AI410"/>
  <c r="AJ410"/>
  <c r="AK410"/>
  <c r="AL410"/>
  <c r="AM410"/>
  <c r="AN410"/>
  <c r="AO410"/>
  <c r="AP410"/>
  <c r="AQ410"/>
  <c r="AR410"/>
  <c r="AS410"/>
  <c r="AT410"/>
  <c r="AU410"/>
  <c r="AV410"/>
  <c r="AW410"/>
  <c r="AX410"/>
  <c r="AY410"/>
  <c r="AZ410"/>
  <c r="BA410"/>
  <c r="BB410"/>
  <c r="BC410"/>
  <c r="BD410"/>
  <c r="BE410"/>
  <c r="BF410"/>
  <c r="BG410"/>
  <c r="BH410"/>
  <c r="BI410"/>
  <c r="BJ410"/>
  <c r="BK410"/>
  <c r="BL410"/>
  <c r="BM410"/>
  <c r="BN410"/>
  <c r="BO410"/>
  <c r="BP410"/>
  <c r="BQ410"/>
  <c r="BR410"/>
  <c r="BS410"/>
  <c r="A411"/>
  <c r="B411"/>
  <c r="C411"/>
  <c r="D411"/>
  <c r="E411"/>
  <c r="F411"/>
  <c r="G411"/>
  <c r="H411"/>
  <c r="I411"/>
  <c r="J411"/>
  <c r="K411"/>
  <c r="L411"/>
  <c r="M411"/>
  <c r="N411"/>
  <c r="O411"/>
  <c r="P411"/>
  <c r="Q411"/>
  <c r="R411"/>
  <c r="S411"/>
  <c r="T411"/>
  <c r="U411"/>
  <c r="V411"/>
  <c r="W411"/>
  <c r="X411"/>
  <c r="Y411"/>
  <c r="Z411"/>
  <c r="AA411"/>
  <c r="AB411"/>
  <c r="AC411"/>
  <c r="AD411"/>
  <c r="AE411"/>
  <c r="AF411"/>
  <c r="AG411"/>
  <c r="AH411"/>
  <c r="AI411"/>
  <c r="AJ411"/>
  <c r="AK411"/>
  <c r="AL411"/>
  <c r="AM411"/>
  <c r="AN411"/>
  <c r="AO411"/>
  <c r="AP411"/>
  <c r="AQ411"/>
  <c r="AR411"/>
  <c r="AS411"/>
  <c r="AT411"/>
  <c r="AU411"/>
  <c r="AV411"/>
  <c r="AW411"/>
  <c r="AX411"/>
  <c r="AY411"/>
  <c r="AZ411"/>
  <c r="BA411"/>
  <c r="BB411"/>
  <c r="BC411"/>
  <c r="BD411"/>
  <c r="BE411"/>
  <c r="BF411"/>
  <c r="BG411"/>
  <c r="BH411"/>
  <c r="BI411"/>
  <c r="BJ411"/>
  <c r="BK411"/>
  <c r="BL411"/>
  <c r="BM411"/>
  <c r="BN411"/>
  <c r="BO411"/>
  <c r="BP411"/>
  <c r="BQ411"/>
  <c r="BR411"/>
  <c r="BS411"/>
  <c r="A412"/>
  <c r="B412"/>
  <c r="C412"/>
  <c r="D412"/>
  <c r="E412"/>
  <c r="F412"/>
  <c r="G412"/>
  <c r="H412"/>
  <c r="I412"/>
  <c r="J412"/>
  <c r="K412"/>
  <c r="L412"/>
  <c r="M412"/>
  <c r="N412"/>
  <c r="O412"/>
  <c r="P412"/>
  <c r="Q412"/>
  <c r="R412"/>
  <c r="S412"/>
  <c r="T412"/>
  <c r="U412"/>
  <c r="V412"/>
  <c r="W412"/>
  <c r="X412"/>
  <c r="Y412"/>
  <c r="Z412"/>
  <c r="AA412"/>
  <c r="AB412"/>
  <c r="AC412"/>
  <c r="AD412"/>
  <c r="AE412"/>
  <c r="AF412"/>
  <c r="AG412"/>
  <c r="AH412"/>
  <c r="AI412"/>
  <c r="AJ412"/>
  <c r="AK412"/>
  <c r="AL412"/>
  <c r="AM412"/>
  <c r="AN412"/>
  <c r="AO412"/>
  <c r="AP412"/>
  <c r="AQ412"/>
  <c r="AR412"/>
  <c r="AS412"/>
  <c r="AT412"/>
  <c r="AU412"/>
  <c r="AV412"/>
  <c r="AW412"/>
  <c r="AX412"/>
  <c r="AY412"/>
  <c r="AZ412"/>
  <c r="BA412"/>
  <c r="BB412"/>
  <c r="BC412"/>
  <c r="BD412"/>
  <c r="BE412"/>
  <c r="BF412"/>
  <c r="BG412"/>
  <c r="BH412"/>
  <c r="BI412"/>
  <c r="BJ412"/>
  <c r="BK412"/>
  <c r="BL412"/>
  <c r="BM412"/>
  <c r="BN412"/>
  <c r="BO412"/>
  <c r="BP412"/>
  <c r="BQ412"/>
  <c r="BR412"/>
  <c r="BS412"/>
  <c r="A413"/>
  <c r="B413"/>
  <c r="C413"/>
  <c r="D413"/>
  <c r="E413"/>
  <c r="F413"/>
  <c r="G413"/>
  <c r="H413"/>
  <c r="I413"/>
  <c r="J413"/>
  <c r="K413"/>
  <c r="L413"/>
  <c r="M413"/>
  <c r="N413"/>
  <c r="O413"/>
  <c r="P413"/>
  <c r="Q413"/>
  <c r="R413"/>
  <c r="S413"/>
  <c r="T413"/>
  <c r="U413"/>
  <c r="V413"/>
  <c r="W413"/>
  <c r="X413"/>
  <c r="Y413"/>
  <c r="Z413"/>
  <c r="AA413"/>
  <c r="AB413"/>
  <c r="AC413"/>
  <c r="AD413"/>
  <c r="AE413"/>
  <c r="AF413"/>
  <c r="AG413"/>
  <c r="AH413"/>
  <c r="AI413"/>
  <c r="AJ413"/>
  <c r="AK413"/>
  <c r="AL413"/>
  <c r="AM413"/>
  <c r="AN413"/>
  <c r="AO413"/>
  <c r="AP413"/>
  <c r="AQ413"/>
  <c r="AR413"/>
  <c r="AS413"/>
  <c r="AT413"/>
  <c r="AU413"/>
  <c r="AV413"/>
  <c r="AW413"/>
  <c r="AX413"/>
  <c r="AY413"/>
  <c r="AZ413"/>
  <c r="BA413"/>
  <c r="BB413"/>
  <c r="BC413"/>
  <c r="BD413"/>
  <c r="BE413"/>
  <c r="BF413"/>
  <c r="BG413"/>
  <c r="BH413"/>
  <c r="BI413"/>
  <c r="BJ413"/>
  <c r="BK413"/>
  <c r="BL413"/>
  <c r="BM413"/>
  <c r="BN413"/>
  <c r="BO413"/>
  <c r="BP413"/>
  <c r="BQ413"/>
  <c r="BR413"/>
  <c r="BS413"/>
  <c r="A414"/>
  <c r="B414"/>
  <c r="C414"/>
  <c r="D414"/>
  <c r="E414"/>
  <c r="F414"/>
  <c r="G414"/>
  <c r="H414"/>
  <c r="I414"/>
  <c r="J414"/>
  <c r="K414"/>
  <c r="L414"/>
  <c r="M414"/>
  <c r="N414"/>
  <c r="O414"/>
  <c r="P414"/>
  <c r="Q414"/>
  <c r="R414"/>
  <c r="S414"/>
  <c r="T414"/>
  <c r="U414"/>
  <c r="V414"/>
  <c r="W414"/>
  <c r="X414"/>
  <c r="Y414"/>
  <c r="Z414"/>
  <c r="AA414"/>
  <c r="AB414"/>
  <c r="AC414"/>
  <c r="AD414"/>
  <c r="AE414"/>
  <c r="AF414"/>
  <c r="AG414"/>
  <c r="AH414"/>
  <c r="AI414"/>
  <c r="AJ414"/>
  <c r="AK414"/>
  <c r="AL414"/>
  <c r="AM414"/>
  <c r="AN414"/>
  <c r="AO414"/>
  <c r="AP414"/>
  <c r="AQ414"/>
  <c r="AR414"/>
  <c r="AS414"/>
  <c r="AT414"/>
  <c r="AU414"/>
  <c r="AV414"/>
  <c r="AW414"/>
  <c r="AX414"/>
  <c r="AY414"/>
  <c r="AZ414"/>
  <c r="BA414"/>
  <c r="BB414"/>
  <c r="BC414"/>
  <c r="BD414"/>
  <c r="BE414"/>
  <c r="BF414"/>
  <c r="BG414"/>
  <c r="BH414"/>
  <c r="BI414"/>
  <c r="BJ414"/>
  <c r="BK414"/>
  <c r="BL414"/>
  <c r="BM414"/>
  <c r="BN414"/>
  <c r="BO414"/>
  <c r="BP414"/>
  <c r="BQ414"/>
  <c r="BR414"/>
  <c r="BS414"/>
  <c r="A415"/>
  <c r="B415"/>
  <c r="C415"/>
  <c r="D415"/>
  <c r="E415"/>
  <c r="F415"/>
  <c r="G415"/>
  <c r="H415"/>
  <c r="I415"/>
  <c r="J415"/>
  <c r="K415"/>
  <c r="L415"/>
  <c r="M415"/>
  <c r="N415"/>
  <c r="O415"/>
  <c r="P415"/>
  <c r="Q415"/>
  <c r="R415"/>
  <c r="S415"/>
  <c r="T415"/>
  <c r="U415"/>
  <c r="V415"/>
  <c r="W415"/>
  <c r="X415"/>
  <c r="Y415"/>
  <c r="Z415"/>
  <c r="AA415"/>
  <c r="AB415"/>
  <c r="AC415"/>
  <c r="AD415"/>
  <c r="AE415"/>
  <c r="AF415"/>
  <c r="AG415"/>
  <c r="AH415"/>
  <c r="AI415"/>
  <c r="AJ415"/>
  <c r="AK415"/>
  <c r="AL415"/>
  <c r="AM415"/>
  <c r="AN415"/>
  <c r="AO415"/>
  <c r="AP415"/>
  <c r="AQ415"/>
  <c r="AR415"/>
  <c r="AS415"/>
  <c r="AT415"/>
  <c r="AU415"/>
  <c r="AV415"/>
  <c r="AW415"/>
  <c r="AX415"/>
  <c r="AY415"/>
  <c r="AZ415"/>
  <c r="BA415"/>
  <c r="BB415"/>
  <c r="BC415"/>
  <c r="BD415"/>
  <c r="BE415"/>
  <c r="BF415"/>
  <c r="BG415"/>
  <c r="BH415"/>
  <c r="BI415"/>
  <c r="BJ415"/>
  <c r="BK415"/>
  <c r="BL415"/>
  <c r="BM415"/>
  <c r="BN415"/>
  <c r="BO415"/>
  <c r="BP415"/>
  <c r="BQ415"/>
  <c r="BR415"/>
  <c r="BS415"/>
  <c r="A416"/>
  <c r="B416"/>
  <c r="C416"/>
  <c r="D416"/>
  <c r="E416"/>
  <c r="F416"/>
  <c r="G416"/>
  <c r="H416"/>
  <c r="I416"/>
  <c r="J416"/>
  <c r="K416"/>
  <c r="L416"/>
  <c r="M416"/>
  <c r="N416"/>
  <c r="O416"/>
  <c r="P416"/>
  <c r="Q416"/>
  <c r="R416"/>
  <c r="S416"/>
  <c r="T416"/>
  <c r="U416"/>
  <c r="V416"/>
  <c r="W416"/>
  <c r="X416"/>
  <c r="Y416"/>
  <c r="Z416"/>
  <c r="AA416"/>
  <c r="AB416"/>
  <c r="AC416"/>
  <c r="AD416"/>
  <c r="AE416"/>
  <c r="AF416"/>
  <c r="AG416"/>
  <c r="AH416"/>
  <c r="AI416"/>
  <c r="AJ416"/>
  <c r="AK416"/>
  <c r="AL416"/>
  <c r="AM416"/>
  <c r="AN416"/>
  <c r="AO416"/>
  <c r="AP416"/>
  <c r="AQ416"/>
  <c r="AR416"/>
  <c r="AS416"/>
  <c r="AT416"/>
  <c r="AU416"/>
  <c r="AV416"/>
  <c r="AW416"/>
  <c r="AX416"/>
  <c r="AY416"/>
  <c r="AZ416"/>
  <c r="BA416"/>
  <c r="BB416"/>
  <c r="BC416"/>
  <c r="BD416"/>
  <c r="BE416"/>
  <c r="BF416"/>
  <c r="BG416"/>
  <c r="BH416"/>
  <c r="BI416"/>
  <c r="BJ416"/>
  <c r="BK416"/>
  <c r="BL416"/>
  <c r="BM416"/>
  <c r="BN416"/>
  <c r="BO416"/>
  <c r="BP416"/>
  <c r="BQ416"/>
  <c r="BR416"/>
  <c r="BS416"/>
  <c r="A417"/>
  <c r="B417"/>
  <c r="C417"/>
  <c r="D417"/>
  <c r="E417"/>
  <c r="F417"/>
  <c r="G417"/>
  <c r="H417"/>
  <c r="I417"/>
  <c r="J417"/>
  <c r="K417"/>
  <c r="L417"/>
  <c r="M417"/>
  <c r="N417"/>
  <c r="O417"/>
  <c r="P417"/>
  <c r="Q417"/>
  <c r="R417"/>
  <c r="S417"/>
  <c r="T417"/>
  <c r="U417"/>
  <c r="V417"/>
  <c r="W417"/>
  <c r="X417"/>
  <c r="Y417"/>
  <c r="Z417"/>
  <c r="AA417"/>
  <c r="AB417"/>
  <c r="AC417"/>
  <c r="AD417"/>
  <c r="AE417"/>
  <c r="AF417"/>
  <c r="AG417"/>
  <c r="AH417"/>
  <c r="AI417"/>
  <c r="AJ417"/>
  <c r="AK417"/>
  <c r="AL417"/>
  <c r="AM417"/>
  <c r="AN417"/>
  <c r="AO417"/>
  <c r="AP417"/>
  <c r="AQ417"/>
  <c r="AR417"/>
  <c r="AS417"/>
  <c r="AT417"/>
  <c r="AU417"/>
  <c r="AV417"/>
  <c r="AW417"/>
  <c r="AX417"/>
  <c r="AY417"/>
  <c r="AZ417"/>
  <c r="BA417"/>
  <c r="BB417"/>
  <c r="BC417"/>
  <c r="BD417"/>
  <c r="BE417"/>
  <c r="BF417"/>
  <c r="BG417"/>
  <c r="BH417"/>
  <c r="BI417"/>
  <c r="BJ417"/>
  <c r="BK417"/>
  <c r="BL417"/>
  <c r="BM417"/>
  <c r="BN417"/>
  <c r="BO417"/>
  <c r="BP417"/>
  <c r="BQ417"/>
  <c r="BR417"/>
  <c r="BS417"/>
  <c r="A418"/>
  <c r="B418"/>
  <c r="C418"/>
  <c r="D418"/>
  <c r="E418"/>
  <c r="F418"/>
  <c r="G418"/>
  <c r="H418"/>
  <c r="I418"/>
  <c r="J418"/>
  <c r="K418"/>
  <c r="L418"/>
  <c r="M418"/>
  <c r="N418"/>
  <c r="O418"/>
  <c r="P418"/>
  <c r="Q418"/>
  <c r="R418"/>
  <c r="S418"/>
  <c r="T418"/>
  <c r="U418"/>
  <c r="V418"/>
  <c r="W418"/>
  <c r="X418"/>
  <c r="Y418"/>
  <c r="Z418"/>
  <c r="AA418"/>
  <c r="AB418"/>
  <c r="AC418"/>
  <c r="AD418"/>
  <c r="AE418"/>
  <c r="AF418"/>
  <c r="AG418"/>
  <c r="AH418"/>
  <c r="AI418"/>
  <c r="AJ418"/>
  <c r="AK418"/>
  <c r="AL418"/>
  <c r="AM418"/>
  <c r="AN418"/>
  <c r="AO418"/>
  <c r="AP418"/>
  <c r="AQ418"/>
  <c r="AR418"/>
  <c r="AS418"/>
  <c r="AT418"/>
  <c r="AU418"/>
  <c r="AV418"/>
  <c r="AW418"/>
  <c r="AX418"/>
  <c r="AY418"/>
  <c r="AZ418"/>
  <c r="BA418"/>
  <c r="BB418"/>
  <c r="BC418"/>
  <c r="BD418"/>
  <c r="BE418"/>
  <c r="BF418"/>
  <c r="BG418"/>
  <c r="BH418"/>
  <c r="BI418"/>
  <c r="BJ418"/>
  <c r="BK418"/>
  <c r="BL418"/>
  <c r="BM418"/>
  <c r="BN418"/>
  <c r="BO418"/>
  <c r="BP418"/>
  <c r="BQ418"/>
  <c r="BR418"/>
  <c r="BS418"/>
  <c r="A419"/>
  <c r="B419"/>
  <c r="C419"/>
  <c r="D419"/>
  <c r="E419"/>
  <c r="F419"/>
  <c r="G419"/>
  <c r="H419"/>
  <c r="I419"/>
  <c r="J419"/>
  <c r="K419"/>
  <c r="L419"/>
  <c r="M419"/>
  <c r="N419"/>
  <c r="O419"/>
  <c r="P419"/>
  <c r="Q419"/>
  <c r="R419"/>
  <c r="S419"/>
  <c r="T419"/>
  <c r="U419"/>
  <c r="V419"/>
  <c r="W419"/>
  <c r="X419"/>
  <c r="Y419"/>
  <c r="Z419"/>
  <c r="AA419"/>
  <c r="AB419"/>
  <c r="AC419"/>
  <c r="AD419"/>
  <c r="AE419"/>
  <c r="AF419"/>
  <c r="AG419"/>
  <c r="AH419"/>
  <c r="AI419"/>
  <c r="AJ419"/>
  <c r="AK419"/>
  <c r="AL419"/>
  <c r="AM419"/>
  <c r="AN419"/>
  <c r="AO419"/>
  <c r="AP419"/>
  <c r="AQ419"/>
  <c r="AR419"/>
  <c r="AS419"/>
  <c r="AT419"/>
  <c r="AU419"/>
  <c r="AV419"/>
  <c r="AW419"/>
  <c r="AX419"/>
  <c r="AY419"/>
  <c r="AZ419"/>
  <c r="BA419"/>
  <c r="BB419"/>
  <c r="BC419"/>
  <c r="BD419"/>
  <c r="BE419"/>
  <c r="BF419"/>
  <c r="BG419"/>
  <c r="BH419"/>
  <c r="BI419"/>
  <c r="BJ419"/>
  <c r="BK419"/>
  <c r="BL419"/>
  <c r="BM419"/>
  <c r="BN419"/>
  <c r="BO419"/>
  <c r="BP419"/>
  <c r="BQ419"/>
  <c r="BR419"/>
  <c r="BS419"/>
  <c r="A420"/>
  <c r="B420"/>
  <c r="C420"/>
  <c r="D420"/>
  <c r="E420"/>
  <c r="F420"/>
  <c r="G420"/>
  <c r="H420"/>
  <c r="I420"/>
  <c r="J420"/>
  <c r="K420"/>
  <c r="L420"/>
  <c r="M420"/>
  <c r="N420"/>
  <c r="O420"/>
  <c r="P420"/>
  <c r="Q420"/>
  <c r="R420"/>
  <c r="S420"/>
  <c r="T420"/>
  <c r="U420"/>
  <c r="V420"/>
  <c r="W420"/>
  <c r="X420"/>
  <c r="Y420"/>
  <c r="Z420"/>
  <c r="AA420"/>
  <c r="AB420"/>
  <c r="AC420"/>
  <c r="AD420"/>
  <c r="AE420"/>
  <c r="AF420"/>
  <c r="AG420"/>
  <c r="AH420"/>
  <c r="AI420"/>
  <c r="AJ420"/>
  <c r="AK420"/>
  <c r="AL420"/>
  <c r="AM420"/>
  <c r="AN420"/>
  <c r="AO420"/>
  <c r="AP420"/>
  <c r="AQ420"/>
  <c r="AR420"/>
  <c r="AS420"/>
  <c r="AT420"/>
  <c r="AU420"/>
  <c r="AV420"/>
  <c r="AW420"/>
  <c r="AX420"/>
  <c r="AY420"/>
  <c r="AZ420"/>
  <c r="BA420"/>
  <c r="BB420"/>
  <c r="BC420"/>
  <c r="BD420"/>
  <c r="BE420"/>
  <c r="BF420"/>
  <c r="BG420"/>
  <c r="BH420"/>
  <c r="BI420"/>
  <c r="BJ420"/>
  <c r="BK420"/>
  <c r="BL420"/>
  <c r="BM420"/>
  <c r="BN420"/>
  <c r="BO420"/>
  <c r="BP420"/>
  <c r="BQ420"/>
  <c r="BR420"/>
  <c r="BS420"/>
  <c r="A421"/>
  <c r="B421"/>
  <c r="C421"/>
  <c r="D421"/>
  <c r="E421"/>
  <c r="F421"/>
  <c r="G421"/>
  <c r="H421"/>
  <c r="I421"/>
  <c r="J421"/>
  <c r="K421"/>
  <c r="L421"/>
  <c r="M421"/>
  <c r="N421"/>
  <c r="O421"/>
  <c r="P421"/>
  <c r="Q421"/>
  <c r="R421"/>
  <c r="S421"/>
  <c r="T421"/>
  <c r="U421"/>
  <c r="V421"/>
  <c r="W421"/>
  <c r="X421"/>
  <c r="Y421"/>
  <c r="Z421"/>
  <c r="AA421"/>
  <c r="AB421"/>
  <c r="AC421"/>
  <c r="AD421"/>
  <c r="AE421"/>
  <c r="AF421"/>
  <c r="AG421"/>
  <c r="AH421"/>
  <c r="AI421"/>
  <c r="AJ421"/>
  <c r="AK421"/>
  <c r="AL421"/>
  <c r="AM421"/>
  <c r="AN421"/>
  <c r="AO421"/>
  <c r="AP421"/>
  <c r="AQ421"/>
  <c r="AR421"/>
  <c r="AS421"/>
  <c r="AT421"/>
  <c r="AU421"/>
  <c r="AV421"/>
  <c r="AW421"/>
  <c r="AX421"/>
  <c r="AY421"/>
  <c r="AZ421"/>
  <c r="BA421"/>
  <c r="BB421"/>
  <c r="BC421"/>
  <c r="BD421"/>
  <c r="BE421"/>
  <c r="BF421"/>
  <c r="BG421"/>
  <c r="BH421"/>
  <c r="BI421"/>
  <c r="BJ421"/>
  <c r="BK421"/>
  <c r="BL421"/>
  <c r="BM421"/>
  <c r="BN421"/>
  <c r="BO421"/>
  <c r="BP421"/>
  <c r="BQ421"/>
  <c r="BR421"/>
  <c r="BS421"/>
  <c r="A422"/>
  <c r="B422"/>
  <c r="C422"/>
  <c r="D422"/>
  <c r="E422"/>
  <c r="F422"/>
  <c r="G422"/>
  <c r="H422"/>
  <c r="I422"/>
  <c r="J422"/>
  <c r="K422"/>
  <c r="L422"/>
  <c r="M422"/>
  <c r="N422"/>
  <c r="O422"/>
  <c r="P422"/>
  <c r="Q422"/>
  <c r="R422"/>
  <c r="S422"/>
  <c r="T422"/>
  <c r="U422"/>
  <c r="V422"/>
  <c r="W422"/>
  <c r="X422"/>
  <c r="Y422"/>
  <c r="Z422"/>
  <c r="AA422"/>
  <c r="AB422"/>
  <c r="AC422"/>
  <c r="AD422"/>
  <c r="AE422"/>
  <c r="AF422"/>
  <c r="AG422"/>
  <c r="AH422"/>
  <c r="AI422"/>
  <c r="AJ422"/>
  <c r="AK422"/>
  <c r="AL422"/>
  <c r="AM422"/>
  <c r="AN422"/>
  <c r="AO422"/>
  <c r="AP422"/>
  <c r="AQ422"/>
  <c r="AR422"/>
  <c r="AS422"/>
  <c r="AT422"/>
  <c r="AU422"/>
  <c r="AV422"/>
  <c r="AW422"/>
  <c r="AX422"/>
  <c r="AY422"/>
  <c r="AZ422"/>
  <c r="BA422"/>
  <c r="BB422"/>
  <c r="BC422"/>
  <c r="BD422"/>
  <c r="BE422"/>
  <c r="BF422"/>
  <c r="BG422"/>
  <c r="BH422"/>
  <c r="BI422"/>
  <c r="BJ422"/>
  <c r="BK422"/>
  <c r="BL422"/>
  <c r="BM422"/>
  <c r="BN422"/>
  <c r="BO422"/>
  <c r="BP422"/>
  <c r="BQ422"/>
  <c r="BR422"/>
  <c r="BS422"/>
  <c r="A260"/>
  <c r="B260"/>
  <c r="C260"/>
  <c r="D260"/>
  <c r="E260"/>
  <c r="F260"/>
  <c r="G260"/>
  <c r="H260"/>
  <c r="I260"/>
  <c r="J260"/>
  <c r="K260"/>
  <c r="L260"/>
  <c r="M260"/>
  <c r="N260"/>
  <c r="O260"/>
  <c r="P260"/>
  <c r="Q260"/>
  <c r="R260"/>
  <c r="S260"/>
  <c r="T260"/>
  <c r="U260"/>
  <c r="V260"/>
  <c r="W260"/>
  <c r="X260"/>
  <c r="Y260"/>
  <c r="Z260"/>
  <c r="AA260"/>
  <c r="AB260"/>
  <c r="AC260"/>
  <c r="AD260"/>
  <c r="AE260"/>
  <c r="AF260"/>
  <c r="AG260"/>
  <c r="AH260"/>
  <c r="AI260"/>
  <c r="AJ260"/>
  <c r="AK260"/>
  <c r="AL260"/>
  <c r="AM260"/>
  <c r="AN260"/>
  <c r="AO260"/>
  <c r="AP260"/>
  <c r="AQ260"/>
  <c r="AR260"/>
  <c r="AS260"/>
  <c r="AT260"/>
  <c r="AU260"/>
  <c r="AV260"/>
  <c r="AW260"/>
  <c r="AX260"/>
  <c r="AY260"/>
  <c r="AZ260"/>
  <c r="BA260"/>
  <c r="BB260"/>
  <c r="BC260"/>
  <c r="BD260"/>
  <c r="BE260"/>
  <c r="BF260"/>
  <c r="BG260"/>
  <c r="BH260"/>
  <c r="BI260"/>
  <c r="BJ260"/>
  <c r="BK260"/>
  <c r="BL260"/>
  <c r="BM260"/>
  <c r="BN260"/>
  <c r="BO260"/>
  <c r="BP260"/>
  <c r="BQ260"/>
  <c r="BR260"/>
  <c r="BS260"/>
  <c r="A261"/>
  <c r="B261"/>
  <c r="C261"/>
  <c r="D261"/>
  <c r="E261"/>
  <c r="F261"/>
  <c r="G261"/>
  <c r="H261"/>
  <c r="I261"/>
  <c r="J261"/>
  <c r="K261"/>
  <c r="L261"/>
  <c r="M261"/>
  <c r="N261"/>
  <c r="O261"/>
  <c r="P261"/>
  <c r="Q261"/>
  <c r="R261"/>
  <c r="S261"/>
  <c r="T261"/>
  <c r="U261"/>
  <c r="V261"/>
  <c r="W261"/>
  <c r="X261"/>
  <c r="Y261"/>
  <c r="Z261"/>
  <c r="AA261"/>
  <c r="AB261"/>
  <c r="AC261"/>
  <c r="AD261"/>
  <c r="AE261"/>
  <c r="AF261"/>
  <c r="AG261"/>
  <c r="AH261"/>
  <c r="AI261"/>
  <c r="AJ261"/>
  <c r="AK261"/>
  <c r="AL261"/>
  <c r="AM261"/>
  <c r="AN261"/>
  <c r="AO261"/>
  <c r="AP261"/>
  <c r="AQ261"/>
  <c r="AR261"/>
  <c r="AS261"/>
  <c r="AT261"/>
  <c r="AU261"/>
  <c r="AV261"/>
  <c r="AW261"/>
  <c r="AX261"/>
  <c r="AY261"/>
  <c r="AZ261"/>
  <c r="BA261"/>
  <c r="BB261"/>
  <c r="BC261"/>
  <c r="BD261"/>
  <c r="BE261"/>
  <c r="BF261"/>
  <c r="BG261"/>
  <c r="BH261"/>
  <c r="BI261"/>
  <c r="BJ261"/>
  <c r="BK261"/>
  <c r="BL261"/>
  <c r="BM261"/>
  <c r="BN261"/>
  <c r="BO261"/>
  <c r="BP261"/>
  <c r="BQ261"/>
  <c r="BR261"/>
  <c r="BS261"/>
  <c r="A262"/>
  <c r="B262"/>
  <c r="C262"/>
  <c r="D262"/>
  <c r="E262"/>
  <c r="F262"/>
  <c r="G262"/>
  <c r="H262"/>
  <c r="I262"/>
  <c r="J262"/>
  <c r="K262"/>
  <c r="L262"/>
  <c r="M262"/>
  <c r="N262"/>
  <c r="O262"/>
  <c r="P262"/>
  <c r="Q262"/>
  <c r="R262"/>
  <c r="S262"/>
  <c r="T262"/>
  <c r="U262"/>
  <c r="V262"/>
  <c r="W262"/>
  <c r="X262"/>
  <c r="Y262"/>
  <c r="Z262"/>
  <c r="AA262"/>
  <c r="AB262"/>
  <c r="AC262"/>
  <c r="AD262"/>
  <c r="AE262"/>
  <c r="AF262"/>
  <c r="AG262"/>
  <c r="AH262"/>
  <c r="AI262"/>
  <c r="AJ262"/>
  <c r="AK262"/>
  <c r="AL262"/>
  <c r="AM262"/>
  <c r="AN262"/>
  <c r="AO262"/>
  <c r="AP262"/>
  <c r="AQ262"/>
  <c r="AR262"/>
  <c r="AS262"/>
  <c r="AT262"/>
  <c r="AU262"/>
  <c r="AV262"/>
  <c r="AW262"/>
  <c r="AX262"/>
  <c r="AY262"/>
  <c r="AZ262"/>
  <c r="BA262"/>
  <c r="BB262"/>
  <c r="BC262"/>
  <c r="BD262"/>
  <c r="BE262"/>
  <c r="BF262"/>
  <c r="BG262"/>
  <c r="BH262"/>
  <c r="BI262"/>
  <c r="BJ262"/>
  <c r="BK262"/>
  <c r="BL262"/>
  <c r="BM262"/>
  <c r="BN262"/>
  <c r="BO262"/>
  <c r="BP262"/>
  <c r="BQ262"/>
  <c r="BR262"/>
  <c r="BS262"/>
  <c r="A263"/>
  <c r="B263"/>
  <c r="C263"/>
  <c r="D263"/>
  <c r="E263"/>
  <c r="F263"/>
  <c r="G263"/>
  <c r="H263"/>
  <c r="I263"/>
  <c r="J263"/>
  <c r="K263"/>
  <c r="L263"/>
  <c r="M263"/>
  <c r="N263"/>
  <c r="O263"/>
  <c r="P263"/>
  <c r="Q263"/>
  <c r="R263"/>
  <c r="S263"/>
  <c r="T263"/>
  <c r="U263"/>
  <c r="V263"/>
  <c r="W263"/>
  <c r="X263"/>
  <c r="Y263"/>
  <c r="Z263"/>
  <c r="AA263"/>
  <c r="AB263"/>
  <c r="AC263"/>
  <c r="AD263"/>
  <c r="AE263"/>
  <c r="AF263"/>
  <c r="AG263"/>
  <c r="AH263"/>
  <c r="AI263"/>
  <c r="AJ263"/>
  <c r="AK263"/>
  <c r="AL263"/>
  <c r="AM263"/>
  <c r="AN263"/>
  <c r="AO263"/>
  <c r="AP263"/>
  <c r="AQ263"/>
  <c r="AR263"/>
  <c r="AS263"/>
  <c r="AT263"/>
  <c r="AU263"/>
  <c r="AV263"/>
  <c r="AW263"/>
  <c r="AX263"/>
  <c r="AY263"/>
  <c r="AZ263"/>
  <c r="BA263"/>
  <c r="BB263"/>
  <c r="BC263"/>
  <c r="BD263"/>
  <c r="BE263"/>
  <c r="BF263"/>
  <c r="BG263"/>
  <c r="BH263"/>
  <c r="BI263"/>
  <c r="BJ263"/>
  <c r="BK263"/>
  <c r="BL263"/>
  <c r="BM263"/>
  <c r="BN263"/>
  <c r="BO263"/>
  <c r="BP263"/>
  <c r="BQ263"/>
  <c r="BR263"/>
  <c r="BS263"/>
  <c r="A264"/>
  <c r="B264"/>
  <c r="C264"/>
  <c r="D264"/>
  <c r="E264"/>
  <c r="F264"/>
  <c r="G264"/>
  <c r="H264"/>
  <c r="I264"/>
  <c r="J264"/>
  <c r="K264"/>
  <c r="L264"/>
  <c r="M264"/>
  <c r="N264"/>
  <c r="O264"/>
  <c r="P264"/>
  <c r="Q264"/>
  <c r="R264"/>
  <c r="S264"/>
  <c r="T264"/>
  <c r="U264"/>
  <c r="V264"/>
  <c r="W264"/>
  <c r="X264"/>
  <c r="Y264"/>
  <c r="Z264"/>
  <c r="AA264"/>
  <c r="AB264"/>
  <c r="AC264"/>
  <c r="AD264"/>
  <c r="AE264"/>
  <c r="AF264"/>
  <c r="AG264"/>
  <c r="AH264"/>
  <c r="AI264"/>
  <c r="AJ264"/>
  <c r="AK264"/>
  <c r="AL264"/>
  <c r="AM264"/>
  <c r="AN264"/>
  <c r="AO264"/>
  <c r="AP264"/>
  <c r="AQ264"/>
  <c r="AR264"/>
  <c r="AS264"/>
  <c r="AT264"/>
  <c r="AU264"/>
  <c r="AV264"/>
  <c r="AW264"/>
  <c r="AX264"/>
  <c r="AY264"/>
  <c r="AZ264"/>
  <c r="BA264"/>
  <c r="BB264"/>
  <c r="BC264"/>
  <c r="BD264"/>
  <c r="BE264"/>
  <c r="BF264"/>
  <c r="BG264"/>
  <c r="BH264"/>
  <c r="BI264"/>
  <c r="BJ264"/>
  <c r="BK264"/>
  <c r="BL264"/>
  <c r="BM264"/>
  <c r="BN264"/>
  <c r="BO264"/>
  <c r="BP264"/>
  <c r="BQ264"/>
  <c r="BR264"/>
  <c r="BS264"/>
  <c r="A265"/>
  <c r="B265"/>
  <c r="C265"/>
  <c r="D265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AR265"/>
  <c r="AS265"/>
  <c r="AT265"/>
  <c r="AU265"/>
  <c r="AV265"/>
  <c r="AW265"/>
  <c r="AX265"/>
  <c r="AY265"/>
  <c r="AZ265"/>
  <c r="BA265"/>
  <c r="BB265"/>
  <c r="BC265"/>
  <c r="BD265"/>
  <c r="BE265"/>
  <c r="BF265"/>
  <c r="BG265"/>
  <c r="BH265"/>
  <c r="BI265"/>
  <c r="BJ265"/>
  <c r="BK265"/>
  <c r="BL265"/>
  <c r="BM265"/>
  <c r="BN265"/>
  <c r="BO265"/>
  <c r="BP265"/>
  <c r="BQ265"/>
  <c r="BR265"/>
  <c r="BS265"/>
  <c r="A266"/>
  <c r="B266"/>
  <c r="C266"/>
  <c r="D266"/>
  <c r="E266"/>
  <c r="F266"/>
  <c r="G266"/>
  <c r="H266"/>
  <c r="I266"/>
  <c r="J266"/>
  <c r="K266"/>
  <c r="L266"/>
  <c r="M266"/>
  <c r="N266"/>
  <c r="O266"/>
  <c r="P266"/>
  <c r="Q266"/>
  <c r="R266"/>
  <c r="S266"/>
  <c r="T266"/>
  <c r="U266"/>
  <c r="V266"/>
  <c r="W266"/>
  <c r="X266"/>
  <c r="Y266"/>
  <c r="Z266"/>
  <c r="AA266"/>
  <c r="AB266"/>
  <c r="AC266"/>
  <c r="AD266"/>
  <c r="AE266"/>
  <c r="AF266"/>
  <c r="AG266"/>
  <c r="AH266"/>
  <c r="AI266"/>
  <c r="AJ266"/>
  <c r="AK266"/>
  <c r="AL266"/>
  <c r="AM266"/>
  <c r="AN266"/>
  <c r="AO266"/>
  <c r="AP266"/>
  <c r="AQ266"/>
  <c r="AR266"/>
  <c r="AS266"/>
  <c r="AT266"/>
  <c r="AU266"/>
  <c r="AV266"/>
  <c r="AW266"/>
  <c r="AX266"/>
  <c r="AY266"/>
  <c r="AZ266"/>
  <c r="BA266"/>
  <c r="BB266"/>
  <c r="BC266"/>
  <c r="BD266"/>
  <c r="BE266"/>
  <c r="BF266"/>
  <c r="BG266"/>
  <c r="BH266"/>
  <c r="BI266"/>
  <c r="BJ266"/>
  <c r="BK266"/>
  <c r="BL266"/>
  <c r="BM266"/>
  <c r="BN266"/>
  <c r="BO266"/>
  <c r="BP266"/>
  <c r="BQ266"/>
  <c r="BR266"/>
  <c r="BS266"/>
  <c r="A267"/>
  <c r="B267"/>
  <c r="C267"/>
  <c r="D267"/>
  <c r="E267"/>
  <c r="F267"/>
  <c r="G267"/>
  <c r="H267"/>
  <c r="I267"/>
  <c r="J267"/>
  <c r="K267"/>
  <c r="L267"/>
  <c r="M267"/>
  <c r="N267"/>
  <c r="O267"/>
  <c r="P267"/>
  <c r="Q267"/>
  <c r="R267"/>
  <c r="S267"/>
  <c r="T267"/>
  <c r="U267"/>
  <c r="V267"/>
  <c r="W267"/>
  <c r="X267"/>
  <c r="Y267"/>
  <c r="Z267"/>
  <c r="AA267"/>
  <c r="AB267"/>
  <c r="AC267"/>
  <c r="AD267"/>
  <c r="AE267"/>
  <c r="AF267"/>
  <c r="AG267"/>
  <c r="AH267"/>
  <c r="AI267"/>
  <c r="AJ267"/>
  <c r="AK267"/>
  <c r="AL267"/>
  <c r="AM267"/>
  <c r="AN267"/>
  <c r="AO267"/>
  <c r="AP267"/>
  <c r="AQ267"/>
  <c r="AR267"/>
  <c r="AS267"/>
  <c r="AT267"/>
  <c r="AU267"/>
  <c r="AV267"/>
  <c r="AW267"/>
  <c r="AX267"/>
  <c r="AY267"/>
  <c r="AZ267"/>
  <c r="BA267"/>
  <c r="BB267"/>
  <c r="BC267"/>
  <c r="BD267"/>
  <c r="BE267"/>
  <c r="BF267"/>
  <c r="BG267"/>
  <c r="BH267"/>
  <c r="BI267"/>
  <c r="BJ267"/>
  <c r="BK267"/>
  <c r="BL267"/>
  <c r="BM267"/>
  <c r="BN267"/>
  <c r="BO267"/>
  <c r="BP267"/>
  <c r="BQ267"/>
  <c r="BR267"/>
  <c r="BS267"/>
  <c r="A268"/>
  <c r="B268"/>
  <c r="C268"/>
  <c r="D268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/>
  <c r="Z268"/>
  <c r="AA268"/>
  <c r="AB268"/>
  <c r="AC268"/>
  <c r="AD268"/>
  <c r="AE268"/>
  <c r="AF268"/>
  <c r="AG268"/>
  <c r="AH268"/>
  <c r="AI268"/>
  <c r="AJ268"/>
  <c r="AK268"/>
  <c r="AL268"/>
  <c r="AM268"/>
  <c r="AN268"/>
  <c r="AO268"/>
  <c r="AP268"/>
  <c r="AQ268"/>
  <c r="AR268"/>
  <c r="AS268"/>
  <c r="AT268"/>
  <c r="AU268"/>
  <c r="AV268"/>
  <c r="AW268"/>
  <c r="AX268"/>
  <c r="AY268"/>
  <c r="AZ268"/>
  <c r="BA268"/>
  <c r="BB268"/>
  <c r="BC268"/>
  <c r="BD268"/>
  <c r="BE268"/>
  <c r="BF268"/>
  <c r="BG268"/>
  <c r="BH268"/>
  <c r="BI268"/>
  <c r="BJ268"/>
  <c r="BK268"/>
  <c r="BL268"/>
  <c r="BM268"/>
  <c r="BN268"/>
  <c r="BO268"/>
  <c r="BP268"/>
  <c r="BQ268"/>
  <c r="BR268"/>
  <c r="BS268"/>
  <c r="A269"/>
  <c r="B269"/>
  <c r="C269"/>
  <c r="D269"/>
  <c r="E269"/>
  <c r="F269"/>
  <c r="G269"/>
  <c r="H269"/>
  <c r="I269"/>
  <c r="J269"/>
  <c r="K269"/>
  <c r="L269"/>
  <c r="M269"/>
  <c r="N269"/>
  <c r="O269"/>
  <c r="P269"/>
  <c r="Q269"/>
  <c r="R269"/>
  <c r="S269"/>
  <c r="T269"/>
  <c r="U269"/>
  <c r="V269"/>
  <c r="W269"/>
  <c r="X269"/>
  <c r="Y269"/>
  <c r="Z269"/>
  <c r="AA269"/>
  <c r="AB269"/>
  <c r="AC269"/>
  <c r="AD269"/>
  <c r="AE269"/>
  <c r="AF269"/>
  <c r="AG269"/>
  <c r="AH269"/>
  <c r="AI269"/>
  <c r="AJ269"/>
  <c r="AK269"/>
  <c r="AL269"/>
  <c r="AM269"/>
  <c r="AN269"/>
  <c r="AO269"/>
  <c r="AP269"/>
  <c r="AQ269"/>
  <c r="AR269"/>
  <c r="AS269"/>
  <c r="AT269"/>
  <c r="AU269"/>
  <c r="AV269"/>
  <c r="AW269"/>
  <c r="AX269"/>
  <c r="AY269"/>
  <c r="AZ269"/>
  <c r="BA269"/>
  <c r="BB269"/>
  <c r="BC269"/>
  <c r="BD269"/>
  <c r="BE269"/>
  <c r="BF269"/>
  <c r="BG269"/>
  <c r="BH269"/>
  <c r="BI269"/>
  <c r="BJ269"/>
  <c r="BK269"/>
  <c r="BL269"/>
  <c r="BM269"/>
  <c r="BN269"/>
  <c r="BO269"/>
  <c r="BP269"/>
  <c r="BQ269"/>
  <c r="BR269"/>
  <c r="BS269"/>
  <c r="A270"/>
  <c r="B270"/>
  <c r="C270"/>
  <c r="D270"/>
  <c r="E270"/>
  <c r="F270"/>
  <c r="G270"/>
  <c r="H270"/>
  <c r="I270"/>
  <c r="J270"/>
  <c r="K270"/>
  <c r="L270"/>
  <c r="M270"/>
  <c r="N270"/>
  <c r="O270"/>
  <c r="P270"/>
  <c r="Q270"/>
  <c r="R270"/>
  <c r="S270"/>
  <c r="T270"/>
  <c r="U270"/>
  <c r="V270"/>
  <c r="W270"/>
  <c r="X270"/>
  <c r="Y270"/>
  <c r="Z270"/>
  <c r="AA270"/>
  <c r="AB270"/>
  <c r="AC270"/>
  <c r="AD270"/>
  <c r="AE270"/>
  <c r="AF270"/>
  <c r="AG270"/>
  <c r="AH270"/>
  <c r="AI270"/>
  <c r="AJ270"/>
  <c r="AK270"/>
  <c r="AL270"/>
  <c r="AM270"/>
  <c r="AN270"/>
  <c r="AO270"/>
  <c r="AP270"/>
  <c r="AQ270"/>
  <c r="AR270"/>
  <c r="AS270"/>
  <c r="AT270"/>
  <c r="AU270"/>
  <c r="AV270"/>
  <c r="AW270"/>
  <c r="AX270"/>
  <c r="AY270"/>
  <c r="AZ270"/>
  <c r="BA270"/>
  <c r="BB270"/>
  <c r="BC270"/>
  <c r="BD270"/>
  <c r="BE270"/>
  <c r="BF270"/>
  <c r="BG270"/>
  <c r="BH270"/>
  <c r="BI270"/>
  <c r="BJ270"/>
  <c r="BK270"/>
  <c r="BL270"/>
  <c r="BM270"/>
  <c r="BN270"/>
  <c r="BO270"/>
  <c r="BP270"/>
  <c r="BQ270"/>
  <c r="BR270"/>
  <c r="BS270"/>
  <c r="A271"/>
  <c r="B271"/>
  <c r="C271"/>
  <c r="D271"/>
  <c r="E271"/>
  <c r="F271"/>
  <c r="G271"/>
  <c r="H271"/>
  <c r="I271"/>
  <c r="J271"/>
  <c r="K271"/>
  <c r="L271"/>
  <c r="M271"/>
  <c r="N271"/>
  <c r="O271"/>
  <c r="P271"/>
  <c r="Q271"/>
  <c r="R271"/>
  <c r="S271"/>
  <c r="T271"/>
  <c r="U271"/>
  <c r="V271"/>
  <c r="W271"/>
  <c r="X271"/>
  <c r="Y271"/>
  <c r="Z271"/>
  <c r="AA271"/>
  <c r="AB271"/>
  <c r="AC271"/>
  <c r="AD271"/>
  <c r="AE271"/>
  <c r="AF271"/>
  <c r="AG271"/>
  <c r="AH271"/>
  <c r="AI271"/>
  <c r="AJ271"/>
  <c r="AK271"/>
  <c r="AL271"/>
  <c r="AM271"/>
  <c r="AN271"/>
  <c r="AO271"/>
  <c r="AP271"/>
  <c r="AQ271"/>
  <c r="AR271"/>
  <c r="AS271"/>
  <c r="AT271"/>
  <c r="AU271"/>
  <c r="AV271"/>
  <c r="AW271"/>
  <c r="AX271"/>
  <c r="AY271"/>
  <c r="AZ271"/>
  <c r="BA271"/>
  <c r="BB271"/>
  <c r="BC271"/>
  <c r="BD271"/>
  <c r="BE271"/>
  <c r="BF271"/>
  <c r="BG271"/>
  <c r="BH271"/>
  <c r="BI271"/>
  <c r="BJ271"/>
  <c r="BK271"/>
  <c r="BL271"/>
  <c r="BM271"/>
  <c r="BN271"/>
  <c r="BO271"/>
  <c r="BP271"/>
  <c r="BQ271"/>
  <c r="BR271"/>
  <c r="BS271"/>
  <c r="A272"/>
  <c r="B272"/>
  <c r="C272"/>
  <c r="D272"/>
  <c r="E272"/>
  <c r="F272"/>
  <c r="G272"/>
  <c r="H272"/>
  <c r="I272"/>
  <c r="J272"/>
  <c r="K272"/>
  <c r="L272"/>
  <c r="M272"/>
  <c r="N272"/>
  <c r="O272"/>
  <c r="P272"/>
  <c r="Q272"/>
  <c r="R272"/>
  <c r="S272"/>
  <c r="T272"/>
  <c r="U272"/>
  <c r="V272"/>
  <c r="W272"/>
  <c r="X272"/>
  <c r="Y272"/>
  <c r="Z272"/>
  <c r="AA272"/>
  <c r="AB272"/>
  <c r="AC272"/>
  <c r="AD272"/>
  <c r="AE272"/>
  <c r="AF272"/>
  <c r="AG272"/>
  <c r="AH272"/>
  <c r="AI272"/>
  <c r="AJ272"/>
  <c r="AK272"/>
  <c r="AL272"/>
  <c r="AM272"/>
  <c r="AN272"/>
  <c r="AO272"/>
  <c r="AP272"/>
  <c r="AQ272"/>
  <c r="AR272"/>
  <c r="AS272"/>
  <c r="AT272"/>
  <c r="AU272"/>
  <c r="AV272"/>
  <c r="AW272"/>
  <c r="AX272"/>
  <c r="AY272"/>
  <c r="AZ272"/>
  <c r="BA272"/>
  <c r="BB272"/>
  <c r="BC272"/>
  <c r="BD272"/>
  <c r="BE272"/>
  <c r="BF272"/>
  <c r="BG272"/>
  <c r="BH272"/>
  <c r="BI272"/>
  <c r="BJ272"/>
  <c r="BK272"/>
  <c r="BL272"/>
  <c r="BM272"/>
  <c r="BN272"/>
  <c r="BO272"/>
  <c r="BP272"/>
  <c r="BQ272"/>
  <c r="BR272"/>
  <c r="BS272"/>
  <c r="A273"/>
  <c r="B273"/>
  <c r="C273"/>
  <c r="D273"/>
  <c r="E273"/>
  <c r="F273"/>
  <c r="G273"/>
  <c r="H273"/>
  <c r="I273"/>
  <c r="J273"/>
  <c r="K273"/>
  <c r="L273"/>
  <c r="M273"/>
  <c r="N273"/>
  <c r="O273"/>
  <c r="P273"/>
  <c r="Q273"/>
  <c r="R273"/>
  <c r="S273"/>
  <c r="T273"/>
  <c r="U273"/>
  <c r="V273"/>
  <c r="W273"/>
  <c r="X273"/>
  <c r="Y273"/>
  <c r="Z273"/>
  <c r="AA273"/>
  <c r="AB273"/>
  <c r="AC273"/>
  <c r="AD273"/>
  <c r="AE273"/>
  <c r="AF273"/>
  <c r="AG273"/>
  <c r="AH273"/>
  <c r="AI273"/>
  <c r="AJ273"/>
  <c r="AK273"/>
  <c r="AL273"/>
  <c r="AM273"/>
  <c r="AN273"/>
  <c r="AO273"/>
  <c r="AP273"/>
  <c r="AQ273"/>
  <c r="AR273"/>
  <c r="AS273"/>
  <c r="AT273"/>
  <c r="AU273"/>
  <c r="AV273"/>
  <c r="AW273"/>
  <c r="AX273"/>
  <c r="AY273"/>
  <c r="AZ273"/>
  <c r="BA273"/>
  <c r="BB273"/>
  <c r="BC273"/>
  <c r="BD273"/>
  <c r="BE273"/>
  <c r="BF273"/>
  <c r="BG273"/>
  <c r="BH273"/>
  <c r="BI273"/>
  <c r="BJ273"/>
  <c r="BK273"/>
  <c r="BL273"/>
  <c r="BM273"/>
  <c r="BN273"/>
  <c r="BO273"/>
  <c r="BP273"/>
  <c r="BQ273"/>
  <c r="BR273"/>
  <c r="BS273"/>
  <c r="A274"/>
  <c r="B274"/>
  <c r="C274"/>
  <c r="D274"/>
  <c r="E274"/>
  <c r="F274"/>
  <c r="G274"/>
  <c r="H274"/>
  <c r="I274"/>
  <c r="J274"/>
  <c r="K274"/>
  <c r="L274"/>
  <c r="M274"/>
  <c r="N274"/>
  <c r="O274"/>
  <c r="P274"/>
  <c r="Q274"/>
  <c r="R274"/>
  <c r="S274"/>
  <c r="T274"/>
  <c r="U274"/>
  <c r="V274"/>
  <c r="W274"/>
  <c r="X274"/>
  <c r="Y274"/>
  <c r="Z274"/>
  <c r="AA274"/>
  <c r="AB274"/>
  <c r="AC274"/>
  <c r="AD274"/>
  <c r="AE274"/>
  <c r="AF274"/>
  <c r="AG274"/>
  <c r="AH274"/>
  <c r="AI274"/>
  <c r="AJ274"/>
  <c r="AK274"/>
  <c r="AL274"/>
  <c r="AM274"/>
  <c r="AN274"/>
  <c r="AO274"/>
  <c r="AP274"/>
  <c r="AQ274"/>
  <c r="AR274"/>
  <c r="AS274"/>
  <c r="AT274"/>
  <c r="AU274"/>
  <c r="AV274"/>
  <c r="AW274"/>
  <c r="AX274"/>
  <c r="AY274"/>
  <c r="AZ274"/>
  <c r="BA274"/>
  <c r="BB274"/>
  <c r="BC274"/>
  <c r="BD274"/>
  <c r="BE274"/>
  <c r="BF274"/>
  <c r="BG274"/>
  <c r="BH274"/>
  <c r="BI274"/>
  <c r="BJ274"/>
  <c r="BK274"/>
  <c r="BL274"/>
  <c r="BM274"/>
  <c r="BN274"/>
  <c r="BO274"/>
  <c r="BP274"/>
  <c r="BQ274"/>
  <c r="BR274"/>
  <c r="BS274"/>
  <c r="A275"/>
  <c r="B275"/>
  <c r="C275"/>
  <c r="D275"/>
  <c r="E275"/>
  <c r="F275"/>
  <c r="G275"/>
  <c r="H275"/>
  <c r="I275"/>
  <c r="J275"/>
  <c r="K275"/>
  <c r="L275"/>
  <c r="M275"/>
  <c r="N275"/>
  <c r="O275"/>
  <c r="P275"/>
  <c r="Q275"/>
  <c r="R275"/>
  <c r="S275"/>
  <c r="T275"/>
  <c r="U275"/>
  <c r="V275"/>
  <c r="W275"/>
  <c r="X275"/>
  <c r="Y275"/>
  <c r="Z275"/>
  <c r="AA275"/>
  <c r="AB275"/>
  <c r="AC275"/>
  <c r="AD275"/>
  <c r="AE275"/>
  <c r="AF275"/>
  <c r="AG275"/>
  <c r="AH275"/>
  <c r="AI275"/>
  <c r="AJ275"/>
  <c r="AK275"/>
  <c r="AL275"/>
  <c r="AM275"/>
  <c r="AN275"/>
  <c r="AO275"/>
  <c r="AP275"/>
  <c r="AQ275"/>
  <c r="AR275"/>
  <c r="AS275"/>
  <c r="AT275"/>
  <c r="AU275"/>
  <c r="AV275"/>
  <c r="AW275"/>
  <c r="AX275"/>
  <c r="AY275"/>
  <c r="AZ275"/>
  <c r="BA275"/>
  <c r="BB275"/>
  <c r="BC275"/>
  <c r="BD275"/>
  <c r="BE275"/>
  <c r="BF275"/>
  <c r="BG275"/>
  <c r="BH275"/>
  <c r="BI275"/>
  <c r="BJ275"/>
  <c r="BK275"/>
  <c r="BL275"/>
  <c r="BM275"/>
  <c r="BN275"/>
  <c r="BO275"/>
  <c r="BP275"/>
  <c r="BQ275"/>
  <c r="BR275"/>
  <c r="BS275"/>
  <c r="A276"/>
  <c r="B276"/>
  <c r="C276"/>
  <c r="D276"/>
  <c r="E276"/>
  <c r="F276"/>
  <c r="G276"/>
  <c r="H276"/>
  <c r="I276"/>
  <c r="J276"/>
  <c r="K276"/>
  <c r="L276"/>
  <c r="M276"/>
  <c r="N276"/>
  <c r="O276"/>
  <c r="P276"/>
  <c r="Q276"/>
  <c r="R276"/>
  <c r="S276"/>
  <c r="T276"/>
  <c r="U276"/>
  <c r="V276"/>
  <c r="W276"/>
  <c r="X276"/>
  <c r="Y276"/>
  <c r="Z276"/>
  <c r="AA276"/>
  <c r="AB276"/>
  <c r="AC276"/>
  <c r="AD276"/>
  <c r="AE276"/>
  <c r="AF276"/>
  <c r="AG276"/>
  <c r="AH276"/>
  <c r="AI276"/>
  <c r="AJ276"/>
  <c r="AK276"/>
  <c r="AL276"/>
  <c r="AM276"/>
  <c r="AN276"/>
  <c r="AO276"/>
  <c r="AP276"/>
  <c r="AQ276"/>
  <c r="AR276"/>
  <c r="AS276"/>
  <c r="AT276"/>
  <c r="AU276"/>
  <c r="AV276"/>
  <c r="AW276"/>
  <c r="AX276"/>
  <c r="AY276"/>
  <c r="AZ276"/>
  <c r="BA276"/>
  <c r="BB276"/>
  <c r="BC276"/>
  <c r="BD276"/>
  <c r="BE276"/>
  <c r="BF276"/>
  <c r="BG276"/>
  <c r="BH276"/>
  <c r="BI276"/>
  <c r="BJ276"/>
  <c r="BK276"/>
  <c r="BL276"/>
  <c r="BM276"/>
  <c r="BN276"/>
  <c r="BO276"/>
  <c r="BP276"/>
  <c r="BQ276"/>
  <c r="BR276"/>
  <c r="BS276"/>
  <c r="A277"/>
  <c r="B277"/>
  <c r="C277"/>
  <c r="D277"/>
  <c r="E277"/>
  <c r="F277"/>
  <c r="G277"/>
  <c r="H277"/>
  <c r="I277"/>
  <c r="J277"/>
  <c r="K277"/>
  <c r="L277"/>
  <c r="M277"/>
  <c r="N277"/>
  <c r="O277"/>
  <c r="P277"/>
  <c r="Q277"/>
  <c r="R277"/>
  <c r="S277"/>
  <c r="T277"/>
  <c r="U277"/>
  <c r="V277"/>
  <c r="W277"/>
  <c r="X277"/>
  <c r="Y277"/>
  <c r="Z277"/>
  <c r="AA277"/>
  <c r="AB277"/>
  <c r="AC277"/>
  <c r="AD277"/>
  <c r="AE277"/>
  <c r="AF277"/>
  <c r="AG277"/>
  <c r="AH277"/>
  <c r="AI277"/>
  <c r="AJ277"/>
  <c r="AK277"/>
  <c r="AL277"/>
  <c r="AM277"/>
  <c r="AN277"/>
  <c r="AO277"/>
  <c r="AP277"/>
  <c r="AQ277"/>
  <c r="AR277"/>
  <c r="AS277"/>
  <c r="AT277"/>
  <c r="AU277"/>
  <c r="AV277"/>
  <c r="AW277"/>
  <c r="AX277"/>
  <c r="AY277"/>
  <c r="AZ277"/>
  <c r="BA277"/>
  <c r="BB277"/>
  <c r="BC277"/>
  <c r="BD277"/>
  <c r="BE277"/>
  <c r="BF277"/>
  <c r="BG277"/>
  <c r="BH277"/>
  <c r="BI277"/>
  <c r="BJ277"/>
  <c r="BK277"/>
  <c r="BL277"/>
  <c r="BM277"/>
  <c r="BN277"/>
  <c r="BO277"/>
  <c r="BP277"/>
  <c r="BQ277"/>
  <c r="BR277"/>
  <c r="BS277"/>
  <c r="A278"/>
  <c r="B278"/>
  <c r="C278"/>
  <c r="D278"/>
  <c r="E278"/>
  <c r="F278"/>
  <c r="G278"/>
  <c r="H278"/>
  <c r="I278"/>
  <c r="J278"/>
  <c r="K278"/>
  <c r="L278"/>
  <c r="M278"/>
  <c r="N278"/>
  <c r="O278"/>
  <c r="P278"/>
  <c r="Q278"/>
  <c r="R278"/>
  <c r="S278"/>
  <c r="T278"/>
  <c r="U278"/>
  <c r="V278"/>
  <c r="W278"/>
  <c r="X278"/>
  <c r="Y278"/>
  <c r="Z278"/>
  <c r="AA278"/>
  <c r="AB278"/>
  <c r="AC278"/>
  <c r="AD278"/>
  <c r="AE278"/>
  <c r="AF278"/>
  <c r="AG278"/>
  <c r="AH278"/>
  <c r="AI278"/>
  <c r="AJ278"/>
  <c r="AK278"/>
  <c r="AL278"/>
  <c r="AM278"/>
  <c r="AN278"/>
  <c r="AO278"/>
  <c r="AP278"/>
  <c r="AQ278"/>
  <c r="AR278"/>
  <c r="AS278"/>
  <c r="AT278"/>
  <c r="AU278"/>
  <c r="AV278"/>
  <c r="AW278"/>
  <c r="AX278"/>
  <c r="AY278"/>
  <c r="AZ278"/>
  <c r="BA278"/>
  <c r="BB278"/>
  <c r="BC278"/>
  <c r="BD278"/>
  <c r="BE278"/>
  <c r="BF278"/>
  <c r="BG278"/>
  <c r="BH278"/>
  <c r="BI278"/>
  <c r="BJ278"/>
  <c r="BK278"/>
  <c r="BL278"/>
  <c r="BM278"/>
  <c r="BN278"/>
  <c r="BO278"/>
  <c r="BP278"/>
  <c r="BQ278"/>
  <c r="BR278"/>
  <c r="BS278"/>
  <c r="A279"/>
  <c r="B279"/>
  <c r="C279"/>
  <c r="D279"/>
  <c r="E279"/>
  <c r="F279"/>
  <c r="G279"/>
  <c r="H279"/>
  <c r="I279"/>
  <c r="J279"/>
  <c r="K279"/>
  <c r="L279"/>
  <c r="M279"/>
  <c r="N279"/>
  <c r="O279"/>
  <c r="P279"/>
  <c r="Q279"/>
  <c r="R279"/>
  <c r="S279"/>
  <c r="T279"/>
  <c r="U279"/>
  <c r="V279"/>
  <c r="W279"/>
  <c r="X279"/>
  <c r="Y279"/>
  <c r="Z279"/>
  <c r="AA279"/>
  <c r="AB279"/>
  <c r="AC279"/>
  <c r="AD279"/>
  <c r="AE279"/>
  <c r="AF279"/>
  <c r="AG279"/>
  <c r="AH279"/>
  <c r="AI279"/>
  <c r="AJ279"/>
  <c r="AK279"/>
  <c r="AL279"/>
  <c r="AM279"/>
  <c r="AN279"/>
  <c r="AO279"/>
  <c r="AP279"/>
  <c r="AQ279"/>
  <c r="AR279"/>
  <c r="AS279"/>
  <c r="AT279"/>
  <c r="AU279"/>
  <c r="AV279"/>
  <c r="AW279"/>
  <c r="AX279"/>
  <c r="AY279"/>
  <c r="AZ279"/>
  <c r="BA279"/>
  <c r="BB279"/>
  <c r="BC279"/>
  <c r="BD279"/>
  <c r="BE279"/>
  <c r="BF279"/>
  <c r="BG279"/>
  <c r="BH279"/>
  <c r="BI279"/>
  <c r="BJ279"/>
  <c r="BK279"/>
  <c r="BL279"/>
  <c r="BM279"/>
  <c r="BN279"/>
  <c r="BO279"/>
  <c r="BP279"/>
  <c r="BQ279"/>
  <c r="BR279"/>
  <c r="BS279"/>
  <c r="A280"/>
  <c r="B280"/>
  <c r="C280"/>
  <c r="D280"/>
  <c r="E280"/>
  <c r="F280"/>
  <c r="G280"/>
  <c r="H280"/>
  <c r="I280"/>
  <c r="J280"/>
  <c r="K280"/>
  <c r="L280"/>
  <c r="M280"/>
  <c r="N280"/>
  <c r="O280"/>
  <c r="P280"/>
  <c r="Q280"/>
  <c r="R280"/>
  <c r="S280"/>
  <c r="T280"/>
  <c r="U280"/>
  <c r="V280"/>
  <c r="W280"/>
  <c r="X280"/>
  <c r="Y280"/>
  <c r="Z280"/>
  <c r="AA280"/>
  <c r="AB280"/>
  <c r="AC280"/>
  <c r="AD280"/>
  <c r="AE280"/>
  <c r="AF280"/>
  <c r="AG280"/>
  <c r="AH280"/>
  <c r="AI280"/>
  <c r="AJ280"/>
  <c r="AK280"/>
  <c r="AL280"/>
  <c r="AM280"/>
  <c r="AN280"/>
  <c r="AO280"/>
  <c r="AP280"/>
  <c r="AQ280"/>
  <c r="AR280"/>
  <c r="AS280"/>
  <c r="AT280"/>
  <c r="AU280"/>
  <c r="AV280"/>
  <c r="AW280"/>
  <c r="AX280"/>
  <c r="AY280"/>
  <c r="AZ280"/>
  <c r="BA280"/>
  <c r="BB280"/>
  <c r="BC280"/>
  <c r="BD280"/>
  <c r="BE280"/>
  <c r="BF280"/>
  <c r="BG280"/>
  <c r="BH280"/>
  <c r="BI280"/>
  <c r="BJ280"/>
  <c r="BK280"/>
  <c r="BL280"/>
  <c r="BM280"/>
  <c r="BN280"/>
  <c r="BO280"/>
  <c r="BP280"/>
  <c r="BQ280"/>
  <c r="BR280"/>
  <c r="BS280"/>
  <c r="A281"/>
  <c r="B281"/>
  <c r="C281"/>
  <c r="D281"/>
  <c r="E281"/>
  <c r="F281"/>
  <c r="G281"/>
  <c r="H281"/>
  <c r="I281"/>
  <c r="J281"/>
  <c r="K281"/>
  <c r="L281"/>
  <c r="M281"/>
  <c r="N281"/>
  <c r="O281"/>
  <c r="P281"/>
  <c r="Q281"/>
  <c r="R281"/>
  <c r="S281"/>
  <c r="T281"/>
  <c r="U281"/>
  <c r="V281"/>
  <c r="W281"/>
  <c r="X281"/>
  <c r="Y281"/>
  <c r="Z281"/>
  <c r="AA281"/>
  <c r="AB281"/>
  <c r="AC281"/>
  <c r="AD281"/>
  <c r="AE281"/>
  <c r="AF281"/>
  <c r="AG281"/>
  <c r="AH281"/>
  <c r="AI281"/>
  <c r="AJ281"/>
  <c r="AK281"/>
  <c r="AL281"/>
  <c r="AM281"/>
  <c r="AN281"/>
  <c r="AO281"/>
  <c r="AP281"/>
  <c r="AQ281"/>
  <c r="AR281"/>
  <c r="AS281"/>
  <c r="AT281"/>
  <c r="AU281"/>
  <c r="AV281"/>
  <c r="AW281"/>
  <c r="AX281"/>
  <c r="AY281"/>
  <c r="AZ281"/>
  <c r="BA281"/>
  <c r="BB281"/>
  <c r="BC281"/>
  <c r="BD281"/>
  <c r="BE281"/>
  <c r="BF281"/>
  <c r="BG281"/>
  <c r="BH281"/>
  <c r="BI281"/>
  <c r="BJ281"/>
  <c r="BK281"/>
  <c r="BL281"/>
  <c r="BM281"/>
  <c r="BN281"/>
  <c r="BO281"/>
  <c r="BP281"/>
  <c r="BQ281"/>
  <c r="BR281"/>
  <c r="BS281"/>
  <c r="A282"/>
  <c r="B282"/>
  <c r="C282"/>
  <c r="D282"/>
  <c r="E282"/>
  <c r="F282"/>
  <c r="G282"/>
  <c r="H282"/>
  <c r="I282"/>
  <c r="J282"/>
  <c r="K282"/>
  <c r="L282"/>
  <c r="M282"/>
  <c r="N282"/>
  <c r="O282"/>
  <c r="P282"/>
  <c r="Q282"/>
  <c r="R282"/>
  <c r="S282"/>
  <c r="T282"/>
  <c r="U282"/>
  <c r="V282"/>
  <c r="W282"/>
  <c r="X282"/>
  <c r="Y282"/>
  <c r="Z282"/>
  <c r="AA282"/>
  <c r="AB282"/>
  <c r="AC282"/>
  <c r="AD282"/>
  <c r="AE282"/>
  <c r="AF282"/>
  <c r="AG282"/>
  <c r="AH282"/>
  <c r="AI282"/>
  <c r="AJ282"/>
  <c r="AK282"/>
  <c r="AL282"/>
  <c r="AM282"/>
  <c r="AN282"/>
  <c r="AO282"/>
  <c r="AP282"/>
  <c r="AQ282"/>
  <c r="AR282"/>
  <c r="AS282"/>
  <c r="AT282"/>
  <c r="AU282"/>
  <c r="AV282"/>
  <c r="AW282"/>
  <c r="AX282"/>
  <c r="AY282"/>
  <c r="AZ282"/>
  <c r="BA282"/>
  <c r="BB282"/>
  <c r="BC282"/>
  <c r="BD282"/>
  <c r="BE282"/>
  <c r="BF282"/>
  <c r="BG282"/>
  <c r="BH282"/>
  <c r="BI282"/>
  <c r="BJ282"/>
  <c r="BK282"/>
  <c r="BL282"/>
  <c r="BM282"/>
  <c r="BN282"/>
  <c r="BO282"/>
  <c r="BP282"/>
  <c r="BQ282"/>
  <c r="BR282"/>
  <c r="BS282"/>
  <c r="A283"/>
  <c r="B283"/>
  <c r="C283"/>
  <c r="D283"/>
  <c r="E283"/>
  <c r="F283"/>
  <c r="G283"/>
  <c r="H283"/>
  <c r="I283"/>
  <c r="J283"/>
  <c r="K283"/>
  <c r="L283"/>
  <c r="M283"/>
  <c r="N283"/>
  <c r="O283"/>
  <c r="P283"/>
  <c r="Q283"/>
  <c r="R283"/>
  <c r="S283"/>
  <c r="T283"/>
  <c r="U283"/>
  <c r="V283"/>
  <c r="W283"/>
  <c r="X283"/>
  <c r="Y283"/>
  <c r="Z283"/>
  <c r="AA283"/>
  <c r="AB283"/>
  <c r="AC283"/>
  <c r="AD283"/>
  <c r="AE283"/>
  <c r="AF283"/>
  <c r="AG283"/>
  <c r="AH283"/>
  <c r="AI283"/>
  <c r="AJ283"/>
  <c r="AK283"/>
  <c r="AL283"/>
  <c r="AM283"/>
  <c r="AN283"/>
  <c r="AO283"/>
  <c r="AP283"/>
  <c r="AQ283"/>
  <c r="AR283"/>
  <c r="AS283"/>
  <c r="AT283"/>
  <c r="AU283"/>
  <c r="AV283"/>
  <c r="AW283"/>
  <c r="AX283"/>
  <c r="AY283"/>
  <c r="AZ283"/>
  <c r="BA283"/>
  <c r="BB283"/>
  <c r="BC283"/>
  <c r="BD283"/>
  <c r="BE283"/>
  <c r="BF283"/>
  <c r="BG283"/>
  <c r="BH283"/>
  <c r="BI283"/>
  <c r="BJ283"/>
  <c r="BK283"/>
  <c r="BL283"/>
  <c r="BM283"/>
  <c r="BN283"/>
  <c r="BO283"/>
  <c r="BP283"/>
  <c r="BQ283"/>
  <c r="BR283"/>
  <c r="BS283"/>
  <c r="A284"/>
  <c r="B284"/>
  <c r="C284"/>
  <c r="D284"/>
  <c r="E284"/>
  <c r="F284"/>
  <c r="G284"/>
  <c r="H284"/>
  <c r="I284"/>
  <c r="J284"/>
  <c r="K284"/>
  <c r="L284"/>
  <c r="M284"/>
  <c r="N284"/>
  <c r="O284"/>
  <c r="P284"/>
  <c r="Q284"/>
  <c r="R284"/>
  <c r="S284"/>
  <c r="T284"/>
  <c r="U284"/>
  <c r="V284"/>
  <c r="W284"/>
  <c r="X284"/>
  <c r="Y284"/>
  <c r="Z284"/>
  <c r="AA284"/>
  <c r="AB284"/>
  <c r="AC284"/>
  <c r="AD284"/>
  <c r="AE284"/>
  <c r="AF284"/>
  <c r="AG284"/>
  <c r="AH284"/>
  <c r="AI284"/>
  <c r="AJ284"/>
  <c r="AK284"/>
  <c r="AL284"/>
  <c r="AM284"/>
  <c r="AN284"/>
  <c r="AO284"/>
  <c r="AP284"/>
  <c r="AQ284"/>
  <c r="AR284"/>
  <c r="AS284"/>
  <c r="AT284"/>
  <c r="AU284"/>
  <c r="AV284"/>
  <c r="AW284"/>
  <c r="AX284"/>
  <c r="AY284"/>
  <c r="AZ284"/>
  <c r="BA284"/>
  <c r="BB284"/>
  <c r="BC284"/>
  <c r="BD284"/>
  <c r="BE284"/>
  <c r="BF284"/>
  <c r="BG284"/>
  <c r="BH284"/>
  <c r="BI284"/>
  <c r="BJ284"/>
  <c r="BK284"/>
  <c r="BL284"/>
  <c r="BM284"/>
  <c r="BN284"/>
  <c r="BO284"/>
  <c r="BP284"/>
  <c r="BQ284"/>
  <c r="BR284"/>
  <c r="BS284"/>
  <c r="A285"/>
  <c r="B285"/>
  <c r="C285"/>
  <c r="D285"/>
  <c r="E285"/>
  <c r="F285"/>
  <c r="G285"/>
  <c r="H285"/>
  <c r="I285"/>
  <c r="J285"/>
  <c r="K285"/>
  <c r="L285"/>
  <c r="M285"/>
  <c r="N285"/>
  <c r="O285"/>
  <c r="P285"/>
  <c r="Q285"/>
  <c r="R285"/>
  <c r="S285"/>
  <c r="T285"/>
  <c r="U285"/>
  <c r="V285"/>
  <c r="W285"/>
  <c r="X285"/>
  <c r="Y285"/>
  <c r="Z285"/>
  <c r="AA285"/>
  <c r="AB285"/>
  <c r="AC285"/>
  <c r="AD285"/>
  <c r="AE285"/>
  <c r="AF285"/>
  <c r="AG285"/>
  <c r="AH285"/>
  <c r="AI285"/>
  <c r="AJ285"/>
  <c r="AK285"/>
  <c r="AL285"/>
  <c r="AM285"/>
  <c r="AN285"/>
  <c r="AO285"/>
  <c r="AP285"/>
  <c r="AQ285"/>
  <c r="AR285"/>
  <c r="AS285"/>
  <c r="AT285"/>
  <c r="AU285"/>
  <c r="AV285"/>
  <c r="AW285"/>
  <c r="AX285"/>
  <c r="AY285"/>
  <c r="AZ285"/>
  <c r="BA285"/>
  <c r="BB285"/>
  <c r="BC285"/>
  <c r="BD285"/>
  <c r="BE285"/>
  <c r="BF285"/>
  <c r="BG285"/>
  <c r="BH285"/>
  <c r="BI285"/>
  <c r="BJ285"/>
  <c r="BK285"/>
  <c r="BL285"/>
  <c r="BM285"/>
  <c r="BN285"/>
  <c r="BO285"/>
  <c r="BP285"/>
  <c r="BQ285"/>
  <c r="BR285"/>
  <c r="BS285"/>
  <c r="A271" i="2"/>
  <c r="A590"/>
  <c r="A623"/>
  <c r="A656"/>
  <c r="A408"/>
  <c r="B271"/>
  <c r="C271"/>
  <c r="D271"/>
  <c r="E271"/>
  <c r="A272"/>
  <c r="A591"/>
  <c r="A624"/>
  <c r="A657"/>
  <c r="A409"/>
  <c r="B272"/>
  <c r="C272"/>
  <c r="D272"/>
  <c r="E272"/>
  <c r="A273"/>
  <c r="A592"/>
  <c r="A625"/>
  <c r="A658"/>
  <c r="A410"/>
  <c r="B273"/>
  <c r="C273"/>
  <c r="D273"/>
  <c r="E273"/>
  <c r="A274"/>
  <c r="A593"/>
  <c r="A626"/>
  <c r="A659"/>
  <c r="A411"/>
  <c r="B274"/>
  <c r="C274"/>
  <c r="D274"/>
  <c r="E274"/>
  <c r="A275"/>
  <c r="A594"/>
  <c r="A627"/>
  <c r="A660"/>
  <c r="A412"/>
  <c r="B275"/>
  <c r="C275"/>
  <c r="D275"/>
  <c r="E275"/>
  <c r="A276"/>
  <c r="A595"/>
  <c r="A628"/>
  <c r="A661"/>
  <c r="A413"/>
  <c r="B276"/>
  <c r="C276"/>
  <c r="D276"/>
  <c r="E276"/>
  <c r="A277"/>
  <c r="A596"/>
  <c r="A629"/>
  <c r="A662"/>
  <c r="A414"/>
  <c r="B277"/>
  <c r="C277"/>
  <c r="D277"/>
  <c r="E277"/>
  <c r="A278"/>
  <c r="A597"/>
  <c r="A630"/>
  <c r="A663"/>
  <c r="A415"/>
  <c r="B278"/>
  <c r="C278"/>
  <c r="D278"/>
  <c r="E278"/>
  <c r="A279"/>
  <c r="A598"/>
  <c r="A631"/>
  <c r="A664"/>
  <c r="A416"/>
  <c r="B279"/>
  <c r="C279"/>
  <c r="D279"/>
  <c r="E279"/>
  <c r="A280"/>
  <c r="A599"/>
  <c r="A632"/>
  <c r="A665"/>
  <c r="A417"/>
  <c r="B280"/>
  <c r="C280"/>
  <c r="D280"/>
  <c r="E280"/>
  <c r="A281"/>
  <c r="A600"/>
  <c r="A633"/>
  <c r="A666"/>
  <c r="A418"/>
  <c r="B281"/>
  <c r="C281"/>
  <c r="D281"/>
  <c r="E281"/>
  <c r="A282"/>
  <c r="A601"/>
  <c r="A634"/>
  <c r="A667"/>
  <c r="A419"/>
  <c r="B282"/>
  <c r="C282"/>
  <c r="D282"/>
  <c r="E282"/>
  <c r="A283"/>
  <c r="A602"/>
  <c r="A635"/>
  <c r="A668"/>
  <c r="A420"/>
  <c r="B283"/>
  <c r="C283"/>
  <c r="D283"/>
  <c r="E283"/>
  <c r="A284"/>
  <c r="A603"/>
  <c r="A636"/>
  <c r="A669"/>
  <c r="A421"/>
  <c r="B284"/>
  <c r="C284"/>
  <c r="D284"/>
  <c r="E284"/>
  <c r="A285"/>
  <c r="A604"/>
  <c r="A637"/>
  <c r="A670"/>
  <c r="A422"/>
  <c r="B285"/>
  <c r="B571"/>
  <c r="C285"/>
  <c r="C571"/>
  <c r="D285"/>
  <c r="D571"/>
  <c r="E285"/>
  <c r="A286"/>
  <c r="A605"/>
  <c r="A638"/>
  <c r="A671"/>
  <c r="A423"/>
  <c r="B286"/>
  <c r="B572"/>
  <c r="C286"/>
  <c r="C572"/>
  <c r="D286"/>
  <c r="D572"/>
  <c r="E286"/>
  <c r="A287"/>
  <c r="A606"/>
  <c r="A639"/>
  <c r="A672"/>
  <c r="A424"/>
  <c r="B287"/>
  <c r="B573" s="1"/>
  <c r="C287"/>
  <c r="C573" s="1"/>
  <c r="D287"/>
  <c r="D573" s="1"/>
  <c r="E287"/>
  <c r="A288"/>
  <c r="A607"/>
  <c r="A640"/>
  <c r="A673"/>
  <c r="A425"/>
  <c r="B288"/>
  <c r="C288"/>
  <c r="D288"/>
  <c r="E288"/>
  <c r="A289"/>
  <c r="A608"/>
  <c r="A641"/>
  <c r="A674"/>
  <c r="A426"/>
  <c r="B289"/>
  <c r="C289"/>
  <c r="D289"/>
  <c r="E289"/>
  <c r="A290"/>
  <c r="A609"/>
  <c r="A642"/>
  <c r="A675"/>
  <c r="A427"/>
  <c r="B290"/>
  <c r="C290"/>
  <c r="D290"/>
  <c r="E290"/>
  <c r="A291"/>
  <c r="A610"/>
  <c r="A643"/>
  <c r="A676"/>
  <c r="A428"/>
  <c r="B291"/>
  <c r="C291"/>
  <c r="D291"/>
  <c r="E291"/>
  <c r="A292"/>
  <c r="A611"/>
  <c r="A644"/>
  <c r="A677"/>
  <c r="A429"/>
  <c r="B292"/>
  <c r="C292"/>
  <c r="D292"/>
  <c r="E292"/>
  <c r="A293"/>
  <c r="A612"/>
  <c r="A645"/>
  <c r="A678"/>
  <c r="A430"/>
  <c r="B293"/>
  <c r="C293"/>
  <c r="D293"/>
  <c r="E293"/>
  <c r="A294"/>
  <c r="A613"/>
  <c r="A646"/>
  <c r="A679"/>
  <c r="A431"/>
  <c r="B294"/>
  <c r="C294"/>
  <c r="D294"/>
  <c r="E294"/>
  <c r="A295"/>
  <c r="A614"/>
  <c r="A647"/>
  <c r="A680"/>
  <c r="A432"/>
  <c r="B295"/>
  <c r="C295"/>
  <c r="D295"/>
  <c r="E295"/>
  <c r="A296"/>
  <c r="A615"/>
  <c r="A648"/>
  <c r="A681"/>
  <c r="A433"/>
  <c r="B296"/>
  <c r="C296"/>
  <c r="D296"/>
  <c r="E296"/>
  <c r="D433"/>
  <c r="C433"/>
  <c r="B433"/>
  <c r="D432"/>
  <c r="C432"/>
  <c r="B432"/>
  <c r="D431"/>
  <c r="C431"/>
  <c r="B431"/>
  <c r="D430"/>
  <c r="C430"/>
  <c r="B430"/>
  <c r="D429"/>
  <c r="C429"/>
  <c r="B429"/>
  <c r="D428"/>
  <c r="C428"/>
  <c r="B428"/>
  <c r="D427"/>
  <c r="C427"/>
  <c r="B427"/>
  <c r="D426"/>
  <c r="C426"/>
  <c r="B426"/>
  <c r="D425"/>
  <c r="C425"/>
  <c r="B425"/>
  <c r="D424"/>
  <c r="C424"/>
  <c r="B424"/>
  <c r="D423"/>
  <c r="C423"/>
  <c r="B423"/>
  <c r="D422"/>
  <c r="C422"/>
  <c r="B422"/>
  <c r="D421"/>
  <c r="C421"/>
  <c r="B421"/>
  <c r="D420"/>
  <c r="C420"/>
  <c r="B420"/>
  <c r="C570"/>
  <c r="B570"/>
  <c r="A570"/>
  <c r="D569"/>
  <c r="C569"/>
  <c r="B569"/>
  <c r="A569"/>
  <c r="D568"/>
  <c r="C568"/>
  <c r="B568"/>
  <c r="A568"/>
  <c r="D567"/>
  <c r="C567"/>
  <c r="B567"/>
  <c r="A567"/>
  <c r="D566"/>
  <c r="C566"/>
  <c r="B566"/>
  <c r="A566"/>
  <c r="D565"/>
  <c r="C565"/>
  <c r="B565"/>
  <c r="A565"/>
  <c r="D564"/>
  <c r="C564"/>
  <c r="B564"/>
  <c r="A564"/>
  <c r="D563"/>
  <c r="C563"/>
  <c r="B563"/>
  <c r="A563"/>
  <c r="D562"/>
  <c r="C562"/>
  <c r="B562"/>
  <c r="A562"/>
  <c r="D561"/>
  <c r="C561"/>
  <c r="B561"/>
  <c r="A561"/>
  <c r="D560"/>
  <c r="C560"/>
  <c r="B560"/>
  <c r="A560"/>
  <c r="D559"/>
  <c r="C559"/>
  <c r="B559"/>
  <c r="A559"/>
  <c r="D558"/>
  <c r="C558"/>
  <c r="B558"/>
  <c r="A558"/>
  <c r="D557"/>
  <c r="C557"/>
  <c r="B557"/>
  <c r="A557"/>
  <c r="A556"/>
  <c r="A555"/>
  <c r="A554"/>
  <c r="A553"/>
  <c r="A552"/>
  <c r="A551"/>
  <c r="A550"/>
  <c r="A549"/>
  <c r="A548"/>
  <c r="A547"/>
  <c r="A546"/>
  <c r="A545"/>
  <c r="BS396" i="3"/>
  <c r="BR396"/>
  <c r="BQ396"/>
  <c r="BP396"/>
  <c r="BO396"/>
  <c r="BN396"/>
  <c r="BM396"/>
  <c r="BL396"/>
  <c r="BK396"/>
  <c r="BJ396"/>
  <c r="BI396"/>
  <c r="BH396"/>
  <c r="BG396"/>
  <c r="BF396"/>
  <c r="BE396"/>
  <c r="BD396"/>
  <c r="BC396"/>
  <c r="BB396"/>
  <c r="BA396"/>
  <c r="AZ396"/>
  <c r="AY396"/>
  <c r="AX396"/>
  <c r="AW396"/>
  <c r="AV396"/>
  <c r="AU396"/>
  <c r="AT396"/>
  <c r="AS396"/>
  <c r="AR396"/>
  <c r="AQ396"/>
  <c r="AP396"/>
  <c r="AO396"/>
  <c r="AN396"/>
  <c r="AM396"/>
  <c r="AL396"/>
  <c r="AK396"/>
  <c r="AJ396"/>
  <c r="AI396"/>
  <c r="AH396"/>
  <c r="AG396"/>
  <c r="AF396"/>
  <c r="AE396"/>
  <c r="AD396"/>
  <c r="AC396"/>
  <c r="AB396"/>
  <c r="AA396"/>
  <c r="Z396"/>
  <c r="Y396"/>
  <c r="X396"/>
  <c r="W396"/>
  <c r="V396"/>
  <c r="U396"/>
  <c r="T396"/>
  <c r="S396"/>
  <c r="R396"/>
  <c r="Q396"/>
  <c r="P396"/>
  <c r="O396"/>
  <c r="N396"/>
  <c r="M396"/>
  <c r="L396"/>
  <c r="K396"/>
  <c r="J396"/>
  <c r="I396"/>
  <c r="H396"/>
  <c r="G396"/>
  <c r="F396"/>
  <c r="E396"/>
  <c r="D396"/>
  <c r="C396"/>
  <c r="B396"/>
  <c r="A396"/>
  <c r="BS259"/>
  <c r="BR259"/>
  <c r="BQ259"/>
  <c r="BP259"/>
  <c r="BO259"/>
  <c r="BN259"/>
  <c r="BM259"/>
  <c r="BL259"/>
  <c r="BK259"/>
  <c r="BJ259"/>
  <c r="BI259"/>
  <c r="BH259"/>
  <c r="BG259"/>
  <c r="BF259"/>
  <c r="BE259"/>
  <c r="BD259"/>
  <c r="BC259"/>
  <c r="BB259"/>
  <c r="BA259"/>
  <c r="AZ259"/>
  <c r="AY259"/>
  <c r="AX259"/>
  <c r="AW259"/>
  <c r="AV259"/>
  <c r="AU259"/>
  <c r="AT259"/>
  <c r="AS259"/>
  <c r="AR259"/>
  <c r="AQ259"/>
  <c r="AP259"/>
  <c r="AO259"/>
  <c r="AN259"/>
  <c r="AM259"/>
  <c r="AL259"/>
  <c r="AK259"/>
  <c r="AJ259"/>
  <c r="AI259"/>
  <c r="AH259"/>
  <c r="AG259"/>
  <c r="AF259"/>
  <c r="AE259"/>
  <c r="AD259"/>
  <c r="AC259"/>
  <c r="AB259"/>
  <c r="AA259"/>
  <c r="Z259"/>
  <c r="Y259"/>
  <c r="X259"/>
  <c r="W259"/>
  <c r="V259"/>
  <c r="U259"/>
  <c r="T259"/>
  <c r="S259"/>
  <c r="R259"/>
  <c r="Q259"/>
  <c r="P259"/>
  <c r="O259"/>
  <c r="N259"/>
  <c r="M259"/>
  <c r="L259"/>
  <c r="K259"/>
  <c r="J259"/>
  <c r="I259"/>
  <c r="H259"/>
  <c r="G259"/>
  <c r="F259"/>
  <c r="E259"/>
  <c r="D259"/>
  <c r="C259"/>
  <c r="B259"/>
  <c r="A259"/>
  <c r="D270" i="2"/>
  <c r="D600"/>
  <c r="C270"/>
  <c r="C600"/>
  <c r="E270"/>
  <c r="B270"/>
  <c r="B600"/>
  <c r="A270"/>
  <c r="A589"/>
  <c r="A622"/>
  <c r="A655"/>
  <c r="A544"/>
  <c r="BS395" i="3"/>
  <c r="BR395"/>
  <c r="BQ395"/>
  <c r="BP395"/>
  <c r="BO395"/>
  <c r="BN395"/>
  <c r="BM395"/>
  <c r="BL395"/>
  <c r="BK395"/>
  <c r="BJ395"/>
  <c r="BI395"/>
  <c r="BH395"/>
  <c r="BG395"/>
  <c r="BF395"/>
  <c r="BE395"/>
  <c r="BD395"/>
  <c r="BC395"/>
  <c r="BB395"/>
  <c r="BA395"/>
  <c r="AZ395"/>
  <c r="AY395"/>
  <c r="AX395"/>
  <c r="AW395"/>
  <c r="AV395"/>
  <c r="AU395"/>
  <c r="AT395"/>
  <c r="AS395"/>
  <c r="AR395"/>
  <c r="AQ395"/>
  <c r="AP395"/>
  <c r="AO395"/>
  <c r="AN395"/>
  <c r="AM395"/>
  <c r="AL395"/>
  <c r="AK395"/>
  <c r="AJ395"/>
  <c r="AI395"/>
  <c r="AH395"/>
  <c r="AG395"/>
  <c r="AF395"/>
  <c r="AE395"/>
  <c r="AD395"/>
  <c r="AC395"/>
  <c r="AB395"/>
  <c r="AA395"/>
  <c r="Z395"/>
  <c r="Y395"/>
  <c r="X395"/>
  <c r="W395"/>
  <c r="V395"/>
  <c r="U395"/>
  <c r="T395"/>
  <c r="S395"/>
  <c r="R395"/>
  <c r="Q395"/>
  <c r="P395"/>
  <c r="O395"/>
  <c r="N395"/>
  <c r="M395"/>
  <c r="L395"/>
  <c r="K395"/>
  <c r="J395"/>
  <c r="I395"/>
  <c r="H395"/>
  <c r="G395"/>
  <c r="F395"/>
  <c r="E395"/>
  <c r="D395"/>
  <c r="C395"/>
  <c r="B395"/>
  <c r="A395"/>
  <c r="BS258"/>
  <c r="BR258"/>
  <c r="BQ258"/>
  <c r="BP258"/>
  <c r="BO258"/>
  <c r="BN258"/>
  <c r="BM258"/>
  <c r="BL258"/>
  <c r="BK258"/>
  <c r="BJ258"/>
  <c r="BI258"/>
  <c r="BH258"/>
  <c r="BG258"/>
  <c r="BF258"/>
  <c r="BE258"/>
  <c r="BD258"/>
  <c r="BC258"/>
  <c r="BB258"/>
  <c r="BA258"/>
  <c r="AZ258"/>
  <c r="AY258"/>
  <c r="AX258"/>
  <c r="AW258"/>
  <c r="AV258"/>
  <c r="AU258"/>
  <c r="AT258"/>
  <c r="AS258"/>
  <c r="AR258"/>
  <c r="AQ258"/>
  <c r="AP258"/>
  <c r="AO258"/>
  <c r="AN258"/>
  <c r="AM258"/>
  <c r="AL258"/>
  <c r="AK258"/>
  <c r="AJ258"/>
  <c r="AI258"/>
  <c r="AH258"/>
  <c r="AG258"/>
  <c r="AF258"/>
  <c r="AE258"/>
  <c r="AD258"/>
  <c r="AC258"/>
  <c r="AB258"/>
  <c r="AA258"/>
  <c r="Z258"/>
  <c r="Y258"/>
  <c r="X258"/>
  <c r="W258"/>
  <c r="V258"/>
  <c r="U258"/>
  <c r="T258"/>
  <c r="S258"/>
  <c r="R258"/>
  <c r="Q258"/>
  <c r="P258"/>
  <c r="O258"/>
  <c r="N258"/>
  <c r="M258"/>
  <c r="L258"/>
  <c r="K258"/>
  <c r="J258"/>
  <c r="I258"/>
  <c r="H258"/>
  <c r="G258"/>
  <c r="F258"/>
  <c r="E258"/>
  <c r="D258"/>
  <c r="C258"/>
  <c r="B258"/>
  <c r="A258"/>
  <c r="D269" i="2"/>
  <c r="D599"/>
  <c r="C269"/>
  <c r="C599"/>
  <c r="E269"/>
  <c r="B269"/>
  <c r="B599"/>
  <c r="A269"/>
  <c r="A588"/>
  <c r="A543"/>
  <c r="BS394" i="3"/>
  <c r="BR394"/>
  <c r="BQ394"/>
  <c r="BP394"/>
  <c r="BO394"/>
  <c r="BN394"/>
  <c r="BM394"/>
  <c r="BL394"/>
  <c r="BK394"/>
  <c r="BJ394"/>
  <c r="BI394"/>
  <c r="BH394"/>
  <c r="BG394"/>
  <c r="BF394"/>
  <c r="BE394"/>
  <c r="BD394"/>
  <c r="BC394"/>
  <c r="BB394"/>
  <c r="BA394"/>
  <c r="AZ394"/>
  <c r="AY394"/>
  <c r="AX394"/>
  <c r="AW394"/>
  <c r="AV394"/>
  <c r="AU394"/>
  <c r="AT394"/>
  <c r="AS394"/>
  <c r="AR394"/>
  <c r="AQ394"/>
  <c r="AP394"/>
  <c r="AO394"/>
  <c r="AN394"/>
  <c r="AM394"/>
  <c r="AL394"/>
  <c r="AK394"/>
  <c r="AJ394"/>
  <c r="AI394"/>
  <c r="AH394"/>
  <c r="AG394"/>
  <c r="AF394"/>
  <c r="AE394"/>
  <c r="AD394"/>
  <c r="AC394"/>
  <c r="AB394"/>
  <c r="AA394"/>
  <c r="Z394"/>
  <c r="Y394"/>
  <c r="X394"/>
  <c r="W394"/>
  <c r="V394"/>
  <c r="U394"/>
  <c r="T394"/>
  <c r="S394"/>
  <c r="R394"/>
  <c r="Q394"/>
  <c r="P394"/>
  <c r="O394"/>
  <c r="N394"/>
  <c r="M394"/>
  <c r="L394"/>
  <c r="K394"/>
  <c r="J394"/>
  <c r="I394"/>
  <c r="H394"/>
  <c r="G394"/>
  <c r="F394"/>
  <c r="E394"/>
  <c r="D394"/>
  <c r="C394"/>
  <c r="B394"/>
  <c r="A394"/>
  <c r="BS257"/>
  <c r="BR257"/>
  <c r="BQ257"/>
  <c r="BP257"/>
  <c r="BO257"/>
  <c r="BN257"/>
  <c r="BM257"/>
  <c r="BL257"/>
  <c r="BK257"/>
  <c r="BJ257"/>
  <c r="BI257"/>
  <c r="BH257"/>
  <c r="BG257"/>
  <c r="BF257"/>
  <c r="BE257"/>
  <c r="BD257"/>
  <c r="BC257"/>
  <c r="BB257"/>
  <c r="BA257"/>
  <c r="AZ257"/>
  <c r="AY257"/>
  <c r="AX257"/>
  <c r="AW257"/>
  <c r="AV257"/>
  <c r="AU257"/>
  <c r="AT257"/>
  <c r="AS257"/>
  <c r="AR257"/>
  <c r="AQ257"/>
  <c r="AP257"/>
  <c r="AO257"/>
  <c r="AN257"/>
  <c r="AM257"/>
  <c r="AL257"/>
  <c r="AK257"/>
  <c r="AJ257"/>
  <c r="AI257"/>
  <c r="AH257"/>
  <c r="AG257"/>
  <c r="AF257"/>
  <c r="AE257"/>
  <c r="AD257"/>
  <c r="AC257"/>
  <c r="AB257"/>
  <c r="AA257"/>
  <c r="Z257"/>
  <c r="Y257"/>
  <c r="X257"/>
  <c r="W257"/>
  <c r="V257"/>
  <c r="U257"/>
  <c r="T257"/>
  <c r="S257"/>
  <c r="R257"/>
  <c r="Q257"/>
  <c r="P257"/>
  <c r="O257"/>
  <c r="N257"/>
  <c r="M257"/>
  <c r="L257"/>
  <c r="K257"/>
  <c r="J257"/>
  <c r="I257"/>
  <c r="H257"/>
  <c r="G257"/>
  <c r="F257"/>
  <c r="E257"/>
  <c r="D257"/>
  <c r="C257"/>
  <c r="B257"/>
  <c r="A257"/>
  <c r="D268" i="2"/>
  <c r="D598"/>
  <c r="C268"/>
  <c r="C598"/>
  <c r="E268"/>
  <c r="B268"/>
  <c r="B598"/>
  <c r="A268"/>
  <c r="A587"/>
  <c r="A542"/>
  <c r="BS393" i="3"/>
  <c r="BR393"/>
  <c r="BQ393"/>
  <c r="BP393"/>
  <c r="BO393"/>
  <c r="BN393"/>
  <c r="BM393"/>
  <c r="BL393"/>
  <c r="BK393"/>
  <c r="BJ393"/>
  <c r="BI393"/>
  <c r="BH393"/>
  <c r="BG393"/>
  <c r="BF393"/>
  <c r="BE393"/>
  <c r="BD393"/>
  <c r="BC393"/>
  <c r="BB393"/>
  <c r="BA393"/>
  <c r="AZ393"/>
  <c r="AY393"/>
  <c r="AX393"/>
  <c r="AW393"/>
  <c r="AV393"/>
  <c r="AU393"/>
  <c r="AT393"/>
  <c r="AS393"/>
  <c r="AR393"/>
  <c r="AQ393"/>
  <c r="AP393"/>
  <c r="AO393"/>
  <c r="AN393"/>
  <c r="AM393"/>
  <c r="AL393"/>
  <c r="AK393"/>
  <c r="AJ393"/>
  <c r="AI393"/>
  <c r="AH393"/>
  <c r="AG393"/>
  <c r="AF393"/>
  <c r="AE393"/>
  <c r="AD393"/>
  <c r="AC393"/>
  <c r="AB393"/>
  <c r="AA393"/>
  <c r="Z393"/>
  <c r="Y393"/>
  <c r="X393"/>
  <c r="W393"/>
  <c r="V393"/>
  <c r="U393"/>
  <c r="T393"/>
  <c r="S393"/>
  <c r="R393"/>
  <c r="Q393"/>
  <c r="P393"/>
  <c r="O393"/>
  <c r="N393"/>
  <c r="M393"/>
  <c r="L393"/>
  <c r="K393"/>
  <c r="J393"/>
  <c r="I393"/>
  <c r="H393"/>
  <c r="G393"/>
  <c r="F393"/>
  <c r="E393"/>
  <c r="D393"/>
  <c r="C393"/>
  <c r="B393"/>
  <c r="A393"/>
  <c r="BS392"/>
  <c r="BR392"/>
  <c r="BQ392"/>
  <c r="BP392"/>
  <c r="BO392"/>
  <c r="BN392"/>
  <c r="BM392"/>
  <c r="BL392"/>
  <c r="BK392"/>
  <c r="BJ392"/>
  <c r="BI392"/>
  <c r="BH392"/>
  <c r="BG392"/>
  <c r="BF392"/>
  <c r="BE392"/>
  <c r="BD392"/>
  <c r="BC392"/>
  <c r="BB392"/>
  <c r="BA392"/>
  <c r="AZ392"/>
  <c r="AY392"/>
  <c r="AX392"/>
  <c r="AW392"/>
  <c r="AV392"/>
  <c r="AU392"/>
  <c r="AT392"/>
  <c r="AS392"/>
  <c r="AR392"/>
  <c r="AQ392"/>
  <c r="AP392"/>
  <c r="AO392"/>
  <c r="AN392"/>
  <c r="AM392"/>
  <c r="AL392"/>
  <c r="AK392"/>
  <c r="AJ392"/>
  <c r="AI392"/>
  <c r="AH392"/>
  <c r="AG392"/>
  <c r="AF392"/>
  <c r="AE392"/>
  <c r="AD392"/>
  <c r="AC392"/>
  <c r="AB392"/>
  <c r="AA392"/>
  <c r="Z392"/>
  <c r="Y392"/>
  <c r="X392"/>
  <c r="W392"/>
  <c r="V392"/>
  <c r="U392"/>
  <c r="T392"/>
  <c r="S392"/>
  <c r="R392"/>
  <c r="Q392"/>
  <c r="P392"/>
  <c r="O392"/>
  <c r="N392"/>
  <c r="M392"/>
  <c r="L392"/>
  <c r="K392"/>
  <c r="J392"/>
  <c r="I392"/>
  <c r="H392"/>
  <c r="G392"/>
  <c r="F392"/>
  <c r="E392"/>
  <c r="D392"/>
  <c r="C392"/>
  <c r="B392"/>
  <c r="A392"/>
  <c r="BS391"/>
  <c r="BR391"/>
  <c r="BQ391"/>
  <c r="BP391"/>
  <c r="BO391"/>
  <c r="BN391"/>
  <c r="BM391"/>
  <c r="BL391"/>
  <c r="BK391"/>
  <c r="BJ391"/>
  <c r="BI391"/>
  <c r="BH391"/>
  <c r="BG391"/>
  <c r="BF391"/>
  <c r="BE391"/>
  <c r="BD391"/>
  <c r="BC391"/>
  <c r="BB391"/>
  <c r="BA391"/>
  <c r="AZ391"/>
  <c r="AY391"/>
  <c r="AX391"/>
  <c r="AW391"/>
  <c r="AV391"/>
  <c r="AU391"/>
  <c r="AT391"/>
  <c r="AS391"/>
  <c r="AR391"/>
  <c r="AQ391"/>
  <c r="AP391"/>
  <c r="AO391"/>
  <c r="AN391"/>
  <c r="AM391"/>
  <c r="AL391"/>
  <c r="AK391"/>
  <c r="AJ391"/>
  <c r="AI391"/>
  <c r="AH391"/>
  <c r="AG391"/>
  <c r="AF391"/>
  <c r="AE391"/>
  <c r="AD391"/>
  <c r="AC391"/>
  <c r="AB391"/>
  <c r="AA391"/>
  <c r="Z391"/>
  <c r="Y391"/>
  <c r="X391"/>
  <c r="W391"/>
  <c r="V391"/>
  <c r="U391"/>
  <c r="T391"/>
  <c r="S391"/>
  <c r="R391"/>
  <c r="Q391"/>
  <c r="P391"/>
  <c r="O391"/>
  <c r="N391"/>
  <c r="M391"/>
  <c r="L391"/>
  <c r="K391"/>
  <c r="J391"/>
  <c r="I391"/>
  <c r="H391"/>
  <c r="G391"/>
  <c r="F391"/>
  <c r="E391"/>
  <c r="D391"/>
  <c r="C391"/>
  <c r="B391"/>
  <c r="A391"/>
  <c r="BS390"/>
  <c r="BR390"/>
  <c r="BQ390"/>
  <c r="BP390"/>
  <c r="BO390"/>
  <c r="BN390"/>
  <c r="BM390"/>
  <c r="BL390"/>
  <c r="BK390"/>
  <c r="BJ390"/>
  <c r="BI390"/>
  <c r="BH390"/>
  <c r="BG390"/>
  <c r="BF390"/>
  <c r="BE390"/>
  <c r="BD390"/>
  <c r="BC390"/>
  <c r="BB390"/>
  <c r="BA390"/>
  <c r="AZ390"/>
  <c r="AY390"/>
  <c r="AX390"/>
  <c r="AW390"/>
  <c r="AV390"/>
  <c r="AU390"/>
  <c r="AT390"/>
  <c r="AS390"/>
  <c r="AR390"/>
  <c r="AQ390"/>
  <c r="AP390"/>
  <c r="AO390"/>
  <c r="AN390"/>
  <c r="AM390"/>
  <c r="AL390"/>
  <c r="AK390"/>
  <c r="AJ390"/>
  <c r="AI390"/>
  <c r="AH390"/>
  <c r="AG390"/>
  <c r="AF390"/>
  <c r="AE390"/>
  <c r="AD390"/>
  <c r="AC390"/>
  <c r="AB390"/>
  <c r="AA390"/>
  <c r="Z390"/>
  <c r="Y390"/>
  <c r="X390"/>
  <c r="W390"/>
  <c r="V390"/>
  <c r="U390"/>
  <c r="T390"/>
  <c r="S390"/>
  <c r="R390"/>
  <c r="Q390"/>
  <c r="P390"/>
  <c r="O390"/>
  <c r="N390"/>
  <c r="M390"/>
  <c r="L390"/>
  <c r="K390"/>
  <c r="J390"/>
  <c r="I390"/>
  <c r="H390"/>
  <c r="G390"/>
  <c r="F390"/>
  <c r="E390"/>
  <c r="D390"/>
  <c r="C390"/>
  <c r="B390"/>
  <c r="A390"/>
  <c r="BS389"/>
  <c r="BR389"/>
  <c r="BQ389"/>
  <c r="BP389"/>
  <c r="BO389"/>
  <c r="BN389"/>
  <c r="BM389"/>
  <c r="BL389"/>
  <c r="BK389"/>
  <c r="BJ389"/>
  <c r="BI389"/>
  <c r="BH389"/>
  <c r="BG389"/>
  <c r="BF389"/>
  <c r="BE389"/>
  <c r="BD389"/>
  <c r="BC389"/>
  <c r="BB389"/>
  <c r="BA389"/>
  <c r="AZ389"/>
  <c r="AY389"/>
  <c r="AX389"/>
  <c r="AW389"/>
  <c r="AV389"/>
  <c r="AU389"/>
  <c r="AT389"/>
  <c r="AS389"/>
  <c r="AR389"/>
  <c r="AQ389"/>
  <c r="AP389"/>
  <c r="AO389"/>
  <c r="AN389"/>
  <c r="AM389"/>
  <c r="AL389"/>
  <c r="AK389"/>
  <c r="AJ389"/>
  <c r="AI389"/>
  <c r="AH389"/>
  <c r="AG389"/>
  <c r="AF389"/>
  <c r="AE389"/>
  <c r="AD389"/>
  <c r="AC389"/>
  <c r="AB389"/>
  <c r="AA389"/>
  <c r="Z389"/>
  <c r="Y389"/>
  <c r="X389"/>
  <c r="W389"/>
  <c r="V389"/>
  <c r="U389"/>
  <c r="T389"/>
  <c r="S389"/>
  <c r="R389"/>
  <c r="Q389"/>
  <c r="P389"/>
  <c r="O389"/>
  <c r="N389"/>
  <c r="M389"/>
  <c r="L389"/>
  <c r="K389"/>
  <c r="J389"/>
  <c r="I389"/>
  <c r="H389"/>
  <c r="G389"/>
  <c r="F389"/>
  <c r="E389"/>
  <c r="D389"/>
  <c r="C389"/>
  <c r="B389"/>
  <c r="A389"/>
  <c r="BS388"/>
  <c r="BR388"/>
  <c r="BQ388"/>
  <c r="BP388"/>
  <c r="BO388"/>
  <c r="BN388"/>
  <c r="BM388"/>
  <c r="BL388"/>
  <c r="BK388"/>
  <c r="BJ388"/>
  <c r="BI388"/>
  <c r="BH388"/>
  <c r="BG388"/>
  <c r="BF388"/>
  <c r="BE388"/>
  <c r="BD388"/>
  <c r="BC388"/>
  <c r="BB388"/>
  <c r="BA388"/>
  <c r="AZ388"/>
  <c r="AY388"/>
  <c r="AX388"/>
  <c r="AW388"/>
  <c r="AV388"/>
  <c r="AU388"/>
  <c r="AT388"/>
  <c r="AS388"/>
  <c r="AR388"/>
  <c r="AQ388"/>
  <c r="AP388"/>
  <c r="AO388"/>
  <c r="AN388"/>
  <c r="AM388"/>
  <c r="AL388"/>
  <c r="AK388"/>
  <c r="AJ388"/>
  <c r="AI388"/>
  <c r="AH388"/>
  <c r="AG388"/>
  <c r="AF388"/>
  <c r="AE388"/>
  <c r="AD388"/>
  <c r="AC388"/>
  <c r="AB388"/>
  <c r="AA388"/>
  <c r="Z388"/>
  <c r="Y388"/>
  <c r="X388"/>
  <c r="W388"/>
  <c r="V388"/>
  <c r="U388"/>
  <c r="T388"/>
  <c r="S388"/>
  <c r="R388"/>
  <c r="Q388"/>
  <c r="P388"/>
  <c r="O388"/>
  <c r="N388"/>
  <c r="M388"/>
  <c r="L388"/>
  <c r="K388"/>
  <c r="J388"/>
  <c r="I388"/>
  <c r="H388"/>
  <c r="G388"/>
  <c r="F388"/>
  <c r="E388"/>
  <c r="D388"/>
  <c r="C388"/>
  <c r="B388"/>
  <c r="A388"/>
  <c r="BS387"/>
  <c r="BR387"/>
  <c r="BQ387"/>
  <c r="BP387"/>
  <c r="BO387"/>
  <c r="BN387"/>
  <c r="BM387"/>
  <c r="BL387"/>
  <c r="BK387"/>
  <c r="BJ387"/>
  <c r="BI387"/>
  <c r="BH387"/>
  <c r="BG387"/>
  <c r="BF387"/>
  <c r="BE387"/>
  <c r="BD387"/>
  <c r="BC387"/>
  <c r="BB387"/>
  <c r="BA387"/>
  <c r="AZ387"/>
  <c r="AY387"/>
  <c r="AX387"/>
  <c r="AW387"/>
  <c r="AV387"/>
  <c r="AU387"/>
  <c r="AT387"/>
  <c r="AS387"/>
  <c r="AR387"/>
  <c r="AQ387"/>
  <c r="AP387"/>
  <c r="AO387"/>
  <c r="AN387"/>
  <c r="AM387"/>
  <c r="AL387"/>
  <c r="AK387"/>
  <c r="AJ387"/>
  <c r="AI387"/>
  <c r="AH387"/>
  <c r="AG387"/>
  <c r="AF387"/>
  <c r="AE387"/>
  <c r="AD387"/>
  <c r="AC387"/>
  <c r="AB387"/>
  <c r="AA387"/>
  <c r="Z387"/>
  <c r="Y387"/>
  <c r="X387"/>
  <c r="W387"/>
  <c r="V387"/>
  <c r="U387"/>
  <c r="T387"/>
  <c r="S387"/>
  <c r="R387"/>
  <c r="Q387"/>
  <c r="P387"/>
  <c r="O387"/>
  <c r="N387"/>
  <c r="M387"/>
  <c r="L387"/>
  <c r="K387"/>
  <c r="J387"/>
  <c r="I387"/>
  <c r="H387"/>
  <c r="G387"/>
  <c r="F387"/>
  <c r="E387"/>
  <c r="D387"/>
  <c r="C387"/>
  <c r="B387"/>
  <c r="A387"/>
  <c r="BS386"/>
  <c r="BR386"/>
  <c r="BQ386"/>
  <c r="BP386"/>
  <c r="BO386"/>
  <c r="BN386"/>
  <c r="BM386"/>
  <c r="BL386"/>
  <c r="BK386"/>
  <c r="BJ386"/>
  <c r="BI386"/>
  <c r="BH386"/>
  <c r="BG386"/>
  <c r="BF386"/>
  <c r="BE386"/>
  <c r="BD386"/>
  <c r="BC386"/>
  <c r="BB386"/>
  <c r="BA386"/>
  <c r="AZ386"/>
  <c r="AY386"/>
  <c r="AX386"/>
  <c r="AW386"/>
  <c r="AV386"/>
  <c r="AU386"/>
  <c r="AT386"/>
  <c r="AS386"/>
  <c r="AR386"/>
  <c r="AQ386"/>
  <c r="AP386"/>
  <c r="AO386"/>
  <c r="AN386"/>
  <c r="AM386"/>
  <c r="AL386"/>
  <c r="AK386"/>
  <c r="AJ386"/>
  <c r="AI386"/>
  <c r="AH386"/>
  <c r="AG386"/>
  <c r="AF386"/>
  <c r="AE386"/>
  <c r="AD386"/>
  <c r="AC386"/>
  <c r="AB386"/>
  <c r="AA386"/>
  <c r="Z386"/>
  <c r="Y386"/>
  <c r="X386"/>
  <c r="W386"/>
  <c r="V386"/>
  <c r="U386"/>
  <c r="T386"/>
  <c r="S386"/>
  <c r="R386"/>
  <c r="Q386"/>
  <c r="P386"/>
  <c r="O386"/>
  <c r="N386"/>
  <c r="M386"/>
  <c r="L386"/>
  <c r="K386"/>
  <c r="J386"/>
  <c r="I386"/>
  <c r="H386"/>
  <c r="G386"/>
  <c r="F386"/>
  <c r="E386"/>
  <c r="D386"/>
  <c r="C386"/>
  <c r="B386"/>
  <c r="A386"/>
  <c r="BS385"/>
  <c r="BR385"/>
  <c r="BQ385"/>
  <c r="BP385"/>
  <c r="BO385"/>
  <c r="BN385"/>
  <c r="BM385"/>
  <c r="BL385"/>
  <c r="BK385"/>
  <c r="BJ385"/>
  <c r="BI385"/>
  <c r="BH385"/>
  <c r="BG385"/>
  <c r="BF385"/>
  <c r="BE385"/>
  <c r="BD385"/>
  <c r="BC385"/>
  <c r="BB385"/>
  <c r="BA385"/>
  <c r="AZ385"/>
  <c r="AY385"/>
  <c r="AX385"/>
  <c r="AW385"/>
  <c r="AV385"/>
  <c r="AU385"/>
  <c r="AT385"/>
  <c r="AS385"/>
  <c r="AR385"/>
  <c r="AQ385"/>
  <c r="AP385"/>
  <c r="AO385"/>
  <c r="AN385"/>
  <c r="AM385"/>
  <c r="AL385"/>
  <c r="AK385"/>
  <c r="AJ385"/>
  <c r="AI385"/>
  <c r="AH385"/>
  <c r="AG385"/>
  <c r="AF385"/>
  <c r="AE385"/>
  <c r="AD385"/>
  <c r="AC385"/>
  <c r="AB385"/>
  <c r="AA385"/>
  <c r="Z385"/>
  <c r="Y385"/>
  <c r="X385"/>
  <c r="W385"/>
  <c r="V385"/>
  <c r="U385"/>
  <c r="T385"/>
  <c r="S385"/>
  <c r="R385"/>
  <c r="Q385"/>
  <c r="P385"/>
  <c r="O385"/>
  <c r="N385"/>
  <c r="M385"/>
  <c r="L385"/>
  <c r="K385"/>
  <c r="J385"/>
  <c r="I385"/>
  <c r="H385"/>
  <c r="G385"/>
  <c r="F385"/>
  <c r="E385"/>
  <c r="D385"/>
  <c r="C385"/>
  <c r="B385"/>
  <c r="A385"/>
  <c r="BS384"/>
  <c r="BR384"/>
  <c r="BQ384"/>
  <c r="BP384"/>
  <c r="BO384"/>
  <c r="BN384"/>
  <c r="BM384"/>
  <c r="BL384"/>
  <c r="BK384"/>
  <c r="BJ384"/>
  <c r="BI384"/>
  <c r="BH384"/>
  <c r="BG384"/>
  <c r="BF384"/>
  <c r="BE384"/>
  <c r="BD384"/>
  <c r="BC384"/>
  <c r="BB384"/>
  <c r="BA384"/>
  <c r="AZ384"/>
  <c r="AY384"/>
  <c r="AX384"/>
  <c r="AW384"/>
  <c r="AV384"/>
  <c r="AU384"/>
  <c r="AT384"/>
  <c r="AS384"/>
  <c r="AR384"/>
  <c r="AQ384"/>
  <c r="AP384"/>
  <c r="AO384"/>
  <c r="AN384"/>
  <c r="AM384"/>
  <c r="AL384"/>
  <c r="AK384"/>
  <c r="AJ384"/>
  <c r="AI384"/>
  <c r="AH384"/>
  <c r="AG384"/>
  <c r="AF384"/>
  <c r="AE384"/>
  <c r="AD384"/>
  <c r="AC384"/>
  <c r="AB384"/>
  <c r="AA384"/>
  <c r="Z384"/>
  <c r="Y384"/>
  <c r="X384"/>
  <c r="W384"/>
  <c r="V384"/>
  <c r="U384"/>
  <c r="T384"/>
  <c r="S384"/>
  <c r="R384"/>
  <c r="Q384"/>
  <c r="P384"/>
  <c r="O384"/>
  <c r="N384"/>
  <c r="M384"/>
  <c r="L384"/>
  <c r="K384"/>
  <c r="J384"/>
  <c r="I384"/>
  <c r="H384"/>
  <c r="G384"/>
  <c r="F384"/>
  <c r="E384"/>
  <c r="D384"/>
  <c r="C384"/>
  <c r="B384"/>
  <c r="A384"/>
  <c r="BS383"/>
  <c r="BR383"/>
  <c r="BQ383"/>
  <c r="BP383"/>
  <c r="BO383"/>
  <c r="BN383"/>
  <c r="BM383"/>
  <c r="BL383"/>
  <c r="BK383"/>
  <c r="BJ383"/>
  <c r="BI383"/>
  <c r="BH383"/>
  <c r="BG383"/>
  <c r="BF383"/>
  <c r="BE383"/>
  <c r="BD383"/>
  <c r="BC383"/>
  <c r="BB383"/>
  <c r="BA383"/>
  <c r="AZ383"/>
  <c r="AY383"/>
  <c r="AX383"/>
  <c r="AW383"/>
  <c r="AV383"/>
  <c r="AU383"/>
  <c r="AT383"/>
  <c r="AS383"/>
  <c r="AR383"/>
  <c r="AQ383"/>
  <c r="AP383"/>
  <c r="AO383"/>
  <c r="AN383"/>
  <c r="AM383"/>
  <c r="AL383"/>
  <c r="AK383"/>
  <c r="AJ383"/>
  <c r="AI383"/>
  <c r="AH383"/>
  <c r="AG383"/>
  <c r="AF383"/>
  <c r="AE383"/>
  <c r="AD383"/>
  <c r="AC383"/>
  <c r="AB383"/>
  <c r="AA383"/>
  <c r="Z383"/>
  <c r="Y383"/>
  <c r="X383"/>
  <c r="W383"/>
  <c r="V383"/>
  <c r="U383"/>
  <c r="T383"/>
  <c r="S383"/>
  <c r="R383"/>
  <c r="Q383"/>
  <c r="P383"/>
  <c r="O383"/>
  <c r="N383"/>
  <c r="M383"/>
  <c r="L383"/>
  <c r="K383"/>
  <c r="J383"/>
  <c r="I383"/>
  <c r="H383"/>
  <c r="G383"/>
  <c r="F383"/>
  <c r="E383"/>
  <c r="D383"/>
  <c r="C383"/>
  <c r="B383"/>
  <c r="A383"/>
  <c r="BS382"/>
  <c r="BR382"/>
  <c r="BQ382"/>
  <c r="BP382"/>
  <c r="BO382"/>
  <c r="BN382"/>
  <c r="BM382"/>
  <c r="BL382"/>
  <c r="BK382"/>
  <c r="BJ382"/>
  <c r="BI382"/>
  <c r="BH382"/>
  <c r="BG382"/>
  <c r="BF382"/>
  <c r="BE382"/>
  <c r="BD382"/>
  <c r="BC382"/>
  <c r="BB382"/>
  <c r="BA382"/>
  <c r="AZ382"/>
  <c r="AY382"/>
  <c r="AX382"/>
  <c r="AW382"/>
  <c r="AV382"/>
  <c r="AU382"/>
  <c r="AT382"/>
  <c r="AS382"/>
  <c r="AR382"/>
  <c r="AQ382"/>
  <c r="AP382"/>
  <c r="AO382"/>
  <c r="AN382"/>
  <c r="AM382"/>
  <c r="AL382"/>
  <c r="AK382"/>
  <c r="AJ382"/>
  <c r="AI382"/>
  <c r="AH382"/>
  <c r="AG382"/>
  <c r="AF382"/>
  <c r="AE382"/>
  <c r="AD382"/>
  <c r="AC382"/>
  <c r="AB382"/>
  <c r="AA382"/>
  <c r="Z382"/>
  <c r="Y382"/>
  <c r="X382"/>
  <c r="W382"/>
  <c r="V382"/>
  <c r="U382"/>
  <c r="T382"/>
  <c r="S382"/>
  <c r="R382"/>
  <c r="Q382"/>
  <c r="P382"/>
  <c r="O382"/>
  <c r="N382"/>
  <c r="M382"/>
  <c r="L382"/>
  <c r="K382"/>
  <c r="J382"/>
  <c r="I382"/>
  <c r="H382"/>
  <c r="G382"/>
  <c r="F382"/>
  <c r="E382"/>
  <c r="D382"/>
  <c r="C382"/>
  <c r="B382"/>
  <c r="A382"/>
  <c r="BS256"/>
  <c r="BR256"/>
  <c r="BQ256"/>
  <c r="BP256"/>
  <c r="BO256"/>
  <c r="BN256"/>
  <c r="BM256"/>
  <c r="BL256"/>
  <c r="BK256"/>
  <c r="BJ256"/>
  <c r="BI256"/>
  <c r="BH256"/>
  <c r="BG256"/>
  <c r="BF256"/>
  <c r="BE256"/>
  <c r="BD256"/>
  <c r="BC256"/>
  <c r="BB256"/>
  <c r="BA256"/>
  <c r="AZ256"/>
  <c r="AY256"/>
  <c r="AX256"/>
  <c r="AW256"/>
  <c r="AV256"/>
  <c r="AU256"/>
  <c r="AT256"/>
  <c r="AS256"/>
  <c r="AR256"/>
  <c r="AQ256"/>
  <c r="AP256"/>
  <c r="AO256"/>
  <c r="AN256"/>
  <c r="AM256"/>
  <c r="AL256"/>
  <c r="AK256"/>
  <c r="AJ256"/>
  <c r="AI256"/>
  <c r="AH256"/>
  <c r="AG256"/>
  <c r="AF256"/>
  <c r="AE256"/>
  <c r="AD256"/>
  <c r="AC256"/>
  <c r="AB256"/>
  <c r="AA256"/>
  <c r="Z256"/>
  <c r="Y256"/>
  <c r="X256"/>
  <c r="W256"/>
  <c r="V256"/>
  <c r="U256"/>
  <c r="T256"/>
  <c r="S256"/>
  <c r="R256"/>
  <c r="Q256"/>
  <c r="P256"/>
  <c r="O256"/>
  <c r="N256"/>
  <c r="M256"/>
  <c r="L256"/>
  <c r="K256"/>
  <c r="J256"/>
  <c r="I256"/>
  <c r="H256"/>
  <c r="G256"/>
  <c r="F256"/>
  <c r="E256"/>
  <c r="D256"/>
  <c r="C256"/>
  <c r="B256"/>
  <c r="A256"/>
  <c r="BS255"/>
  <c r="BR255"/>
  <c r="BQ255"/>
  <c r="BP255"/>
  <c r="BO255"/>
  <c r="BN255"/>
  <c r="BM255"/>
  <c r="BL255"/>
  <c r="BK255"/>
  <c r="BJ255"/>
  <c r="BI255"/>
  <c r="BH255"/>
  <c r="BG255"/>
  <c r="BF255"/>
  <c r="BE255"/>
  <c r="BD255"/>
  <c r="BC255"/>
  <c r="BB255"/>
  <c r="BA255"/>
  <c r="AZ255"/>
  <c r="AY255"/>
  <c r="AX255"/>
  <c r="AW255"/>
  <c r="AV255"/>
  <c r="AU255"/>
  <c r="AT255"/>
  <c r="AS255"/>
  <c r="AR255"/>
  <c r="AQ255"/>
  <c r="AP255"/>
  <c r="AO255"/>
  <c r="AN255"/>
  <c r="AM255"/>
  <c r="AL255"/>
  <c r="AK255"/>
  <c r="AJ255"/>
  <c r="AI255"/>
  <c r="AH255"/>
  <c r="AG255"/>
  <c r="AF255"/>
  <c r="AE255"/>
  <c r="AD255"/>
  <c r="AC255"/>
  <c r="AB255"/>
  <c r="AA255"/>
  <c r="Z255"/>
  <c r="Y255"/>
  <c r="X255"/>
  <c r="W255"/>
  <c r="V255"/>
  <c r="U255"/>
  <c r="T255"/>
  <c r="S255"/>
  <c r="R255"/>
  <c r="Q255"/>
  <c r="P255"/>
  <c r="O255"/>
  <c r="N255"/>
  <c r="M255"/>
  <c r="L255"/>
  <c r="K255"/>
  <c r="J255"/>
  <c r="I255"/>
  <c r="H255"/>
  <c r="G255"/>
  <c r="F255"/>
  <c r="E255"/>
  <c r="D255"/>
  <c r="C255"/>
  <c r="B255"/>
  <c r="A255"/>
  <c r="BS254"/>
  <c r="BR254"/>
  <c r="BQ254"/>
  <c r="BP254"/>
  <c r="BO254"/>
  <c r="BN254"/>
  <c r="BM254"/>
  <c r="BL254"/>
  <c r="BK254"/>
  <c r="BJ254"/>
  <c r="BI254"/>
  <c r="BH254"/>
  <c r="BG254"/>
  <c r="BF254"/>
  <c r="BE254"/>
  <c r="BD254"/>
  <c r="BC254"/>
  <c r="BB254"/>
  <c r="BA254"/>
  <c r="AZ254"/>
  <c r="AY254"/>
  <c r="AX254"/>
  <c r="AW254"/>
  <c r="AV254"/>
  <c r="AU254"/>
  <c r="AT254"/>
  <c r="AS254"/>
  <c r="AR254"/>
  <c r="AQ254"/>
  <c r="AP254"/>
  <c r="AO254"/>
  <c r="AN254"/>
  <c r="AM254"/>
  <c r="AL254"/>
  <c r="AK254"/>
  <c r="AJ254"/>
  <c r="AI254"/>
  <c r="AH254"/>
  <c r="AG254"/>
  <c r="AF254"/>
  <c r="AE254"/>
  <c r="AD254"/>
  <c r="AC254"/>
  <c r="AB254"/>
  <c r="AA254"/>
  <c r="Z254"/>
  <c r="Y254"/>
  <c r="X254"/>
  <c r="W254"/>
  <c r="V254"/>
  <c r="U254"/>
  <c r="T254"/>
  <c r="S254"/>
  <c r="R254"/>
  <c r="Q254"/>
  <c r="P254"/>
  <c r="O254"/>
  <c r="N254"/>
  <c r="M254"/>
  <c r="L254"/>
  <c r="K254"/>
  <c r="J254"/>
  <c r="I254"/>
  <c r="H254"/>
  <c r="G254"/>
  <c r="F254"/>
  <c r="E254"/>
  <c r="D254"/>
  <c r="C254"/>
  <c r="B254"/>
  <c r="A254"/>
  <c r="BS253"/>
  <c r="BR253"/>
  <c r="BQ253"/>
  <c r="BP253"/>
  <c r="BO253"/>
  <c r="BN253"/>
  <c r="BM253"/>
  <c r="BL253"/>
  <c r="BK253"/>
  <c r="BJ253"/>
  <c r="BI253"/>
  <c r="BH253"/>
  <c r="BG253"/>
  <c r="BF253"/>
  <c r="BE253"/>
  <c r="BD253"/>
  <c r="BC253"/>
  <c r="BB253"/>
  <c r="BA253"/>
  <c r="AZ253"/>
  <c r="AY253"/>
  <c r="AX253"/>
  <c r="AW253"/>
  <c r="AV253"/>
  <c r="AU253"/>
  <c r="AT253"/>
  <c r="AS253"/>
  <c r="AR253"/>
  <c r="AQ253"/>
  <c r="AP253"/>
  <c r="AO253"/>
  <c r="AN253"/>
  <c r="AM253"/>
  <c r="AL253"/>
  <c r="AK253"/>
  <c r="AJ253"/>
  <c r="AI253"/>
  <c r="AH253"/>
  <c r="AG253"/>
  <c r="AF253"/>
  <c r="AE253"/>
  <c r="AD253"/>
  <c r="AC253"/>
  <c r="AB253"/>
  <c r="AA253"/>
  <c r="Z253"/>
  <c r="Y253"/>
  <c r="X253"/>
  <c r="W253"/>
  <c r="V253"/>
  <c r="U253"/>
  <c r="T253"/>
  <c r="S253"/>
  <c r="R253"/>
  <c r="Q253"/>
  <c r="P253"/>
  <c r="O253"/>
  <c r="N253"/>
  <c r="M253"/>
  <c r="L253"/>
  <c r="K253"/>
  <c r="J253"/>
  <c r="I253"/>
  <c r="H253"/>
  <c r="G253"/>
  <c r="F253"/>
  <c r="E253"/>
  <c r="D253"/>
  <c r="C253"/>
  <c r="B253"/>
  <c r="A253"/>
  <c r="BS252"/>
  <c r="BR252"/>
  <c r="BQ252"/>
  <c r="BP252"/>
  <c r="BO252"/>
  <c r="BN252"/>
  <c r="BM252"/>
  <c r="BL252"/>
  <c r="BK252"/>
  <c r="BJ252"/>
  <c r="BI252"/>
  <c r="BH252"/>
  <c r="BG252"/>
  <c r="BF252"/>
  <c r="BE252"/>
  <c r="BD252"/>
  <c r="BC252"/>
  <c r="BB252"/>
  <c r="BA252"/>
  <c r="AZ252"/>
  <c r="AY252"/>
  <c r="AX252"/>
  <c r="AW252"/>
  <c r="AV252"/>
  <c r="AU252"/>
  <c r="AT252"/>
  <c r="AS252"/>
  <c r="AR252"/>
  <c r="AQ252"/>
  <c r="AP252"/>
  <c r="AO252"/>
  <c r="AN252"/>
  <c r="AM252"/>
  <c r="AL252"/>
  <c r="AK252"/>
  <c r="AJ252"/>
  <c r="AI252"/>
  <c r="AH252"/>
  <c r="AG252"/>
  <c r="AF252"/>
  <c r="AE252"/>
  <c r="AD252"/>
  <c r="AC252"/>
  <c r="AB252"/>
  <c r="AA252"/>
  <c r="Z252"/>
  <c r="Y252"/>
  <c r="X252"/>
  <c r="W252"/>
  <c r="V252"/>
  <c r="U252"/>
  <c r="T252"/>
  <c r="S252"/>
  <c r="R252"/>
  <c r="Q252"/>
  <c r="P252"/>
  <c r="O252"/>
  <c r="N252"/>
  <c r="M252"/>
  <c r="L252"/>
  <c r="K252"/>
  <c r="J252"/>
  <c r="I252"/>
  <c r="H252"/>
  <c r="G252"/>
  <c r="F252"/>
  <c r="E252"/>
  <c r="D252"/>
  <c r="C252"/>
  <c r="B252"/>
  <c r="A252"/>
  <c r="BS251"/>
  <c r="BR251"/>
  <c r="BQ251"/>
  <c r="BP251"/>
  <c r="BO251"/>
  <c r="BN251"/>
  <c r="BM251"/>
  <c r="BL251"/>
  <c r="BK251"/>
  <c r="BJ251"/>
  <c r="BI251"/>
  <c r="BH251"/>
  <c r="BG251"/>
  <c r="BF251"/>
  <c r="BE251"/>
  <c r="BD251"/>
  <c r="BC251"/>
  <c r="BB251"/>
  <c r="BA251"/>
  <c r="AZ251"/>
  <c r="AY251"/>
  <c r="AX251"/>
  <c r="AW251"/>
  <c r="AV251"/>
  <c r="AU251"/>
  <c r="AT251"/>
  <c r="AS251"/>
  <c r="AR251"/>
  <c r="AQ251"/>
  <c r="AP251"/>
  <c r="AO251"/>
  <c r="AN251"/>
  <c r="AM251"/>
  <c r="AL251"/>
  <c r="AK251"/>
  <c r="AJ251"/>
  <c r="AI251"/>
  <c r="AH251"/>
  <c r="AG251"/>
  <c r="AF251"/>
  <c r="AE251"/>
  <c r="AD251"/>
  <c r="AC251"/>
  <c r="AB251"/>
  <c r="AA251"/>
  <c r="Z251"/>
  <c r="Y251"/>
  <c r="X251"/>
  <c r="W251"/>
  <c r="V251"/>
  <c r="U251"/>
  <c r="T251"/>
  <c r="S251"/>
  <c r="R251"/>
  <c r="Q251"/>
  <c r="P251"/>
  <c r="O251"/>
  <c r="N251"/>
  <c r="M251"/>
  <c r="L251"/>
  <c r="K251"/>
  <c r="J251"/>
  <c r="I251"/>
  <c r="H251"/>
  <c r="G251"/>
  <c r="F251"/>
  <c r="E251"/>
  <c r="D251"/>
  <c r="C251"/>
  <c r="B251"/>
  <c r="A251"/>
  <c r="BS250"/>
  <c r="BR250"/>
  <c r="BQ250"/>
  <c r="BP250"/>
  <c r="BO250"/>
  <c r="BN250"/>
  <c r="BM250"/>
  <c r="BL250"/>
  <c r="BK250"/>
  <c r="BJ250"/>
  <c r="BI250"/>
  <c r="BH250"/>
  <c r="BG250"/>
  <c r="BF250"/>
  <c r="BE250"/>
  <c r="BD250"/>
  <c r="BC250"/>
  <c r="BB250"/>
  <c r="BA250"/>
  <c r="AZ250"/>
  <c r="AY250"/>
  <c r="AX250"/>
  <c r="AW250"/>
  <c r="AV250"/>
  <c r="AU250"/>
  <c r="AT250"/>
  <c r="AS250"/>
  <c r="AR250"/>
  <c r="AQ250"/>
  <c r="AP250"/>
  <c r="AO250"/>
  <c r="AN250"/>
  <c r="AM250"/>
  <c r="AL250"/>
  <c r="AK250"/>
  <c r="AJ250"/>
  <c r="AI250"/>
  <c r="AH250"/>
  <c r="AG250"/>
  <c r="AF250"/>
  <c r="AE250"/>
  <c r="AD250"/>
  <c r="AC250"/>
  <c r="AB250"/>
  <c r="AA250"/>
  <c r="Z250"/>
  <c r="Y250"/>
  <c r="X250"/>
  <c r="W250"/>
  <c r="V250"/>
  <c r="U250"/>
  <c r="T250"/>
  <c r="S250"/>
  <c r="R250"/>
  <c r="Q250"/>
  <c r="P250"/>
  <c r="O250"/>
  <c r="N250"/>
  <c r="M250"/>
  <c r="L250"/>
  <c r="K250"/>
  <c r="J250"/>
  <c r="I250"/>
  <c r="H250"/>
  <c r="G250"/>
  <c r="F250"/>
  <c r="E250"/>
  <c r="D250"/>
  <c r="C250"/>
  <c r="B250"/>
  <c r="A250"/>
  <c r="BS249"/>
  <c r="BR249"/>
  <c r="BQ249"/>
  <c r="BP249"/>
  <c r="BO249"/>
  <c r="BN249"/>
  <c r="BM249"/>
  <c r="BL249"/>
  <c r="BK249"/>
  <c r="BJ249"/>
  <c r="BI249"/>
  <c r="BH249"/>
  <c r="BG249"/>
  <c r="BF249"/>
  <c r="BE249"/>
  <c r="BD249"/>
  <c r="BC249"/>
  <c r="BB249"/>
  <c r="BA249"/>
  <c r="AZ249"/>
  <c r="AY249"/>
  <c r="AX249"/>
  <c r="AW249"/>
  <c r="AV249"/>
  <c r="AU249"/>
  <c r="AT249"/>
  <c r="AS249"/>
  <c r="AR249"/>
  <c r="AQ249"/>
  <c r="AP249"/>
  <c r="AO249"/>
  <c r="AN249"/>
  <c r="AM249"/>
  <c r="AL249"/>
  <c r="AK249"/>
  <c r="AJ249"/>
  <c r="AI249"/>
  <c r="AH249"/>
  <c r="AG249"/>
  <c r="AF249"/>
  <c r="AE249"/>
  <c r="AD249"/>
  <c r="AC249"/>
  <c r="AB249"/>
  <c r="AA249"/>
  <c r="Z249"/>
  <c r="Y249"/>
  <c r="X249"/>
  <c r="W249"/>
  <c r="V249"/>
  <c r="U249"/>
  <c r="T249"/>
  <c r="S249"/>
  <c r="R249"/>
  <c r="Q249"/>
  <c r="P249"/>
  <c r="O249"/>
  <c r="N249"/>
  <c r="M249"/>
  <c r="L249"/>
  <c r="K249"/>
  <c r="J249"/>
  <c r="I249"/>
  <c r="H249"/>
  <c r="G249"/>
  <c r="F249"/>
  <c r="E249"/>
  <c r="D249"/>
  <c r="C249"/>
  <c r="B249"/>
  <c r="A249"/>
  <c r="BS248"/>
  <c r="BR248"/>
  <c r="BQ248"/>
  <c r="BP248"/>
  <c r="BO248"/>
  <c r="BN248"/>
  <c r="BM248"/>
  <c r="BL248"/>
  <c r="BK248"/>
  <c r="BJ248"/>
  <c r="BI248"/>
  <c r="BH248"/>
  <c r="BG248"/>
  <c r="BF248"/>
  <c r="BE248"/>
  <c r="BD248"/>
  <c r="BC248"/>
  <c r="BB248"/>
  <c r="BA248"/>
  <c r="AZ248"/>
  <c r="AY248"/>
  <c r="AX248"/>
  <c r="AW248"/>
  <c r="AV248"/>
  <c r="AU248"/>
  <c r="AT248"/>
  <c r="AS248"/>
  <c r="AR248"/>
  <c r="AQ248"/>
  <c r="AP248"/>
  <c r="AO248"/>
  <c r="AN248"/>
  <c r="AM248"/>
  <c r="AL248"/>
  <c r="AK248"/>
  <c r="AJ248"/>
  <c r="AI248"/>
  <c r="AH248"/>
  <c r="AG248"/>
  <c r="AF248"/>
  <c r="AE248"/>
  <c r="AD248"/>
  <c r="AC248"/>
  <c r="AB248"/>
  <c r="AA248"/>
  <c r="Z248"/>
  <c r="Y248"/>
  <c r="X248"/>
  <c r="W248"/>
  <c r="V248"/>
  <c r="U248"/>
  <c r="T248"/>
  <c r="S248"/>
  <c r="R248"/>
  <c r="Q248"/>
  <c r="P248"/>
  <c r="O248"/>
  <c r="N248"/>
  <c r="M248"/>
  <c r="L248"/>
  <c r="K248"/>
  <c r="J248"/>
  <c r="I248"/>
  <c r="H248"/>
  <c r="G248"/>
  <c r="F248"/>
  <c r="E248"/>
  <c r="D248"/>
  <c r="C248"/>
  <c r="B248"/>
  <c r="A248"/>
  <c r="BS247"/>
  <c r="BR247"/>
  <c r="BQ247"/>
  <c r="BP247"/>
  <c r="BO247"/>
  <c r="BN247"/>
  <c r="BM247"/>
  <c r="BL247"/>
  <c r="BK247"/>
  <c r="BJ247"/>
  <c r="BI247"/>
  <c r="BH247"/>
  <c r="BG247"/>
  <c r="BF247"/>
  <c r="BE247"/>
  <c r="BD247"/>
  <c r="BC247"/>
  <c r="BB247"/>
  <c r="BA247"/>
  <c r="AZ247"/>
  <c r="AY247"/>
  <c r="AX247"/>
  <c r="AW247"/>
  <c r="AV247"/>
  <c r="AU247"/>
  <c r="AT247"/>
  <c r="AS247"/>
  <c r="AR247"/>
  <c r="AQ247"/>
  <c r="AP247"/>
  <c r="AO247"/>
  <c r="AN247"/>
  <c r="AM247"/>
  <c r="AL247"/>
  <c r="AK247"/>
  <c r="AJ247"/>
  <c r="AI247"/>
  <c r="AH247"/>
  <c r="AG247"/>
  <c r="AF247"/>
  <c r="AE247"/>
  <c r="AD247"/>
  <c r="AC247"/>
  <c r="AB247"/>
  <c r="AA247"/>
  <c r="Z247"/>
  <c r="Y247"/>
  <c r="X247"/>
  <c r="W247"/>
  <c r="V247"/>
  <c r="U247"/>
  <c r="T247"/>
  <c r="S247"/>
  <c r="R247"/>
  <c r="Q247"/>
  <c r="P247"/>
  <c r="O247"/>
  <c r="N247"/>
  <c r="M247"/>
  <c r="L247"/>
  <c r="K247"/>
  <c r="J247"/>
  <c r="I247"/>
  <c r="H247"/>
  <c r="G247"/>
  <c r="F247"/>
  <c r="E247"/>
  <c r="D247"/>
  <c r="C247"/>
  <c r="B247"/>
  <c r="A247"/>
  <c r="BS246"/>
  <c r="BR246"/>
  <c r="BQ246"/>
  <c r="BP246"/>
  <c r="BO246"/>
  <c r="BN246"/>
  <c r="BM246"/>
  <c r="BL246"/>
  <c r="BK246"/>
  <c r="BJ246"/>
  <c r="BI246"/>
  <c r="BH246"/>
  <c r="BG246"/>
  <c r="BF246"/>
  <c r="BE246"/>
  <c r="BD246"/>
  <c r="BC246"/>
  <c r="BB246"/>
  <c r="BA246"/>
  <c r="AZ246"/>
  <c r="AY246"/>
  <c r="AX246"/>
  <c r="AW246"/>
  <c r="AV246"/>
  <c r="AU246"/>
  <c r="AT246"/>
  <c r="AS246"/>
  <c r="AR246"/>
  <c r="AQ246"/>
  <c r="AP246"/>
  <c r="AO246"/>
  <c r="AN246"/>
  <c r="AM246"/>
  <c r="AL246"/>
  <c r="AK246"/>
  <c r="AJ246"/>
  <c r="AI246"/>
  <c r="AH246"/>
  <c r="AG246"/>
  <c r="AF246"/>
  <c r="AE246"/>
  <c r="AD246"/>
  <c r="AC246"/>
  <c r="AB246"/>
  <c r="AA246"/>
  <c r="Z246"/>
  <c r="Y246"/>
  <c r="X246"/>
  <c r="W246"/>
  <c r="V246"/>
  <c r="U246"/>
  <c r="T246"/>
  <c r="S246"/>
  <c r="R246"/>
  <c r="Q246"/>
  <c r="P246"/>
  <c r="O246"/>
  <c r="N246"/>
  <c r="M246"/>
  <c r="L246"/>
  <c r="K246"/>
  <c r="J246"/>
  <c r="I246"/>
  <c r="H246"/>
  <c r="G246"/>
  <c r="F246"/>
  <c r="E246"/>
  <c r="D246"/>
  <c r="C246"/>
  <c r="B246"/>
  <c r="A246"/>
  <c r="BS245"/>
  <c r="BR245"/>
  <c r="BQ245"/>
  <c r="BP245"/>
  <c r="BO245"/>
  <c r="BN245"/>
  <c r="BM245"/>
  <c r="BL245"/>
  <c r="BK245"/>
  <c r="BJ245"/>
  <c r="BI245"/>
  <c r="BH245"/>
  <c r="BG245"/>
  <c r="BF245"/>
  <c r="BE245"/>
  <c r="BD245"/>
  <c r="BC245"/>
  <c r="BB245"/>
  <c r="BA245"/>
  <c r="AZ245"/>
  <c r="AY245"/>
  <c r="AX245"/>
  <c r="AW245"/>
  <c r="AV245"/>
  <c r="AU245"/>
  <c r="AT245"/>
  <c r="AS245"/>
  <c r="AR245"/>
  <c r="AQ245"/>
  <c r="AP245"/>
  <c r="AO245"/>
  <c r="AN245"/>
  <c r="AM245"/>
  <c r="AL245"/>
  <c r="AK245"/>
  <c r="AJ245"/>
  <c r="AI245"/>
  <c r="AH245"/>
  <c r="AG245"/>
  <c r="AF245"/>
  <c r="AE245"/>
  <c r="AD245"/>
  <c r="AC245"/>
  <c r="AB245"/>
  <c r="AA245"/>
  <c r="Z245"/>
  <c r="Y245"/>
  <c r="X245"/>
  <c r="W245"/>
  <c r="V245"/>
  <c r="U245"/>
  <c r="T245"/>
  <c r="S245"/>
  <c r="R245"/>
  <c r="Q245"/>
  <c r="P245"/>
  <c r="O245"/>
  <c r="N245"/>
  <c r="M245"/>
  <c r="L245"/>
  <c r="K245"/>
  <c r="J245"/>
  <c r="I245"/>
  <c r="H245"/>
  <c r="G245"/>
  <c r="F245"/>
  <c r="E245"/>
  <c r="D245"/>
  <c r="C245"/>
  <c r="B245"/>
  <c r="A245"/>
  <c r="D267" i="2"/>
  <c r="D597"/>
  <c r="C267"/>
  <c r="C597"/>
  <c r="E267"/>
  <c r="B267"/>
  <c r="B597"/>
  <c r="A267"/>
  <c r="A586"/>
  <c r="A541"/>
  <c r="D266"/>
  <c r="D596"/>
  <c r="C266"/>
  <c r="C596"/>
  <c r="E266"/>
  <c r="B266"/>
  <c r="B596"/>
  <c r="A266"/>
  <c r="A585"/>
  <c r="A540"/>
  <c r="D265"/>
  <c r="D595"/>
  <c r="C265"/>
  <c r="C595"/>
  <c r="E265"/>
  <c r="B265"/>
  <c r="B595"/>
  <c r="A265"/>
  <c r="A584"/>
  <c r="A539"/>
  <c r="D264"/>
  <c r="D594"/>
  <c r="C264"/>
  <c r="C594"/>
  <c r="E264"/>
  <c r="B264"/>
  <c r="B594"/>
  <c r="A264"/>
  <c r="A583"/>
  <c r="A538"/>
  <c r="D263"/>
  <c r="D593"/>
  <c r="C263"/>
  <c r="C593"/>
  <c r="E263"/>
  <c r="B263"/>
  <c r="B593"/>
  <c r="A263"/>
  <c r="A582"/>
  <c r="A537"/>
  <c r="D262"/>
  <c r="D592"/>
  <c r="C262"/>
  <c r="C592"/>
  <c r="E262"/>
  <c r="B262"/>
  <c r="B592"/>
  <c r="A262"/>
  <c r="A581"/>
  <c r="A536"/>
  <c r="D261"/>
  <c r="D591"/>
  <c r="C261"/>
  <c r="C591"/>
  <c r="E261"/>
  <c r="B261"/>
  <c r="B591"/>
  <c r="A261"/>
  <c r="A580"/>
  <c r="A535"/>
  <c r="D260"/>
  <c r="D590"/>
  <c r="C260"/>
  <c r="C590"/>
  <c r="E260"/>
  <c r="B260"/>
  <c r="B590"/>
  <c r="A260"/>
  <c r="A579"/>
  <c r="A534"/>
  <c r="D259"/>
  <c r="D589"/>
  <c r="C259"/>
  <c r="C589"/>
  <c r="E259"/>
  <c r="B259"/>
  <c r="B589"/>
  <c r="A259"/>
  <c r="A578"/>
  <c r="A533"/>
  <c r="D258"/>
  <c r="D588"/>
  <c r="D544"/>
  <c r="C258"/>
  <c r="C588"/>
  <c r="E588"/>
  <c r="C544"/>
  <c r="E258"/>
  <c r="B258"/>
  <c r="B588"/>
  <c r="B544"/>
  <c r="A258"/>
  <c r="A577"/>
  <c r="A532"/>
  <c r="D257"/>
  <c r="D587"/>
  <c r="D543"/>
  <c r="C257"/>
  <c r="C587"/>
  <c r="E587"/>
  <c r="C543"/>
  <c r="E257"/>
  <c r="B257"/>
  <c r="B587"/>
  <c r="B543"/>
  <c r="A257"/>
  <c r="A531"/>
  <c r="D256"/>
  <c r="D586"/>
  <c r="D542"/>
  <c r="C256"/>
  <c r="C586"/>
  <c r="E586"/>
  <c r="C542"/>
  <c r="E256"/>
  <c r="B256"/>
  <c r="B586"/>
  <c r="B542"/>
  <c r="A256"/>
  <c r="A530"/>
  <c r="C155"/>
  <c r="E155"/>
  <c r="A328" i="3"/>
  <c r="B328"/>
  <c r="C328"/>
  <c r="D328"/>
  <c r="E328"/>
  <c r="F328"/>
  <c r="G328"/>
  <c r="H328"/>
  <c r="I328"/>
  <c r="J328"/>
  <c r="K328"/>
  <c r="L328"/>
  <c r="M328"/>
  <c r="N328"/>
  <c r="O328"/>
  <c r="P328"/>
  <c r="Q328"/>
  <c r="R328"/>
  <c r="S328"/>
  <c r="T328"/>
  <c r="U328"/>
  <c r="V328"/>
  <c r="W328"/>
  <c r="X328"/>
  <c r="Y328"/>
  <c r="Z328"/>
  <c r="AA328"/>
  <c r="AB328"/>
  <c r="AC328"/>
  <c r="AD328"/>
  <c r="AE328"/>
  <c r="AF328"/>
  <c r="AG328"/>
  <c r="AH328"/>
  <c r="AI328"/>
  <c r="AJ328"/>
  <c r="AK328"/>
  <c r="AL328"/>
  <c r="AM328"/>
  <c r="AN328"/>
  <c r="AO328"/>
  <c r="AP328"/>
  <c r="AQ328"/>
  <c r="AR328"/>
  <c r="AS328"/>
  <c r="AT328"/>
  <c r="AU328"/>
  <c r="AV328"/>
  <c r="AW328"/>
  <c r="AX328"/>
  <c r="AY328"/>
  <c r="AZ328"/>
  <c r="BA328"/>
  <c r="BB328"/>
  <c r="BC328"/>
  <c r="BD328"/>
  <c r="BE328"/>
  <c r="BF328"/>
  <c r="BG328"/>
  <c r="BH328"/>
  <c r="BI328"/>
  <c r="BJ328"/>
  <c r="BK328"/>
  <c r="BL328"/>
  <c r="BM328"/>
  <c r="BN328"/>
  <c r="BO328"/>
  <c r="BP328"/>
  <c r="BQ328"/>
  <c r="BR328"/>
  <c r="BS328"/>
  <c r="A329"/>
  <c r="B329"/>
  <c r="C329"/>
  <c r="D329"/>
  <c r="E329"/>
  <c r="F329"/>
  <c r="G329"/>
  <c r="H329"/>
  <c r="I329"/>
  <c r="J329"/>
  <c r="K329"/>
  <c r="L329"/>
  <c r="M329"/>
  <c r="N329"/>
  <c r="O329"/>
  <c r="P329"/>
  <c r="Q329"/>
  <c r="R329"/>
  <c r="S329"/>
  <c r="T329"/>
  <c r="U329"/>
  <c r="V329"/>
  <c r="W329"/>
  <c r="X329"/>
  <c r="Y329"/>
  <c r="Z329"/>
  <c r="AA329"/>
  <c r="AB329"/>
  <c r="AC329"/>
  <c r="AD329"/>
  <c r="AE329"/>
  <c r="AF329"/>
  <c r="AG329"/>
  <c r="AH329"/>
  <c r="AI329"/>
  <c r="AJ329"/>
  <c r="AK329"/>
  <c r="AL329"/>
  <c r="AM329"/>
  <c r="AN329"/>
  <c r="AO329"/>
  <c r="AP329"/>
  <c r="AQ329"/>
  <c r="AR329"/>
  <c r="AS329"/>
  <c r="AT329"/>
  <c r="AU329"/>
  <c r="AV329"/>
  <c r="AW329"/>
  <c r="AX329"/>
  <c r="AY329"/>
  <c r="AZ329"/>
  <c r="BA329"/>
  <c r="BB329"/>
  <c r="BC329"/>
  <c r="BD329"/>
  <c r="BE329"/>
  <c r="BF329"/>
  <c r="BG329"/>
  <c r="BH329"/>
  <c r="BI329"/>
  <c r="BJ329"/>
  <c r="BK329"/>
  <c r="BL329"/>
  <c r="BM329"/>
  <c r="BN329"/>
  <c r="BO329"/>
  <c r="BP329"/>
  <c r="BQ329"/>
  <c r="BR329"/>
  <c r="BS329"/>
  <c r="A330"/>
  <c r="B330"/>
  <c r="C330"/>
  <c r="D330"/>
  <c r="E330"/>
  <c r="F330"/>
  <c r="G330"/>
  <c r="H330"/>
  <c r="I330"/>
  <c r="J330"/>
  <c r="K330"/>
  <c r="L330"/>
  <c r="M330"/>
  <c r="N330"/>
  <c r="O330"/>
  <c r="P330"/>
  <c r="Q330"/>
  <c r="R330"/>
  <c r="S330"/>
  <c r="T330"/>
  <c r="U330"/>
  <c r="V330"/>
  <c r="W330"/>
  <c r="X330"/>
  <c r="Y330"/>
  <c r="Z330"/>
  <c r="AA330"/>
  <c r="AB330"/>
  <c r="AC330"/>
  <c r="AD330"/>
  <c r="AE330"/>
  <c r="AF330"/>
  <c r="AG330"/>
  <c r="AH330"/>
  <c r="AI330"/>
  <c r="AJ330"/>
  <c r="AK330"/>
  <c r="AL330"/>
  <c r="AM330"/>
  <c r="AN330"/>
  <c r="AO330"/>
  <c r="AP330"/>
  <c r="AQ330"/>
  <c r="AR330"/>
  <c r="AS330"/>
  <c r="AT330"/>
  <c r="AU330"/>
  <c r="AV330"/>
  <c r="AW330"/>
  <c r="AX330"/>
  <c r="AY330"/>
  <c r="AZ330"/>
  <c r="BA330"/>
  <c r="BB330"/>
  <c r="BC330"/>
  <c r="BD330"/>
  <c r="BE330"/>
  <c r="BF330"/>
  <c r="BG330"/>
  <c r="BH330"/>
  <c r="BI330"/>
  <c r="BJ330"/>
  <c r="BK330"/>
  <c r="BL330"/>
  <c r="BM330"/>
  <c r="BN330"/>
  <c r="BO330"/>
  <c r="BP330"/>
  <c r="BQ330"/>
  <c r="BR330"/>
  <c r="BS330"/>
  <c r="A331"/>
  <c r="B331"/>
  <c r="C331"/>
  <c r="D331"/>
  <c r="E331"/>
  <c r="F331"/>
  <c r="G331"/>
  <c r="H331"/>
  <c r="I331"/>
  <c r="J331"/>
  <c r="K331"/>
  <c r="L331"/>
  <c r="M331"/>
  <c r="N331"/>
  <c r="O331"/>
  <c r="P331"/>
  <c r="Q331"/>
  <c r="R331"/>
  <c r="S331"/>
  <c r="T331"/>
  <c r="U331"/>
  <c r="V331"/>
  <c r="W331"/>
  <c r="X331"/>
  <c r="Y331"/>
  <c r="Z331"/>
  <c r="AA331"/>
  <c r="AB331"/>
  <c r="AC331"/>
  <c r="AD331"/>
  <c r="AE331"/>
  <c r="AF331"/>
  <c r="AG331"/>
  <c r="AH331"/>
  <c r="AI331"/>
  <c r="AJ331"/>
  <c r="AK331"/>
  <c r="AL331"/>
  <c r="AM331"/>
  <c r="AN331"/>
  <c r="AO331"/>
  <c r="AP331"/>
  <c r="AQ331"/>
  <c r="AR331"/>
  <c r="AS331"/>
  <c r="AT331"/>
  <c r="AU331"/>
  <c r="AV331"/>
  <c r="AW331"/>
  <c r="AX331"/>
  <c r="AY331"/>
  <c r="AZ331"/>
  <c r="BA331"/>
  <c r="BB331"/>
  <c r="BC331"/>
  <c r="BD331"/>
  <c r="BE331"/>
  <c r="BF331"/>
  <c r="BG331"/>
  <c r="BH331"/>
  <c r="BI331"/>
  <c r="BJ331"/>
  <c r="BK331"/>
  <c r="BL331"/>
  <c r="BM331"/>
  <c r="BN331"/>
  <c r="BO331"/>
  <c r="BP331"/>
  <c r="BQ331"/>
  <c r="BR331"/>
  <c r="BS331"/>
  <c r="A332"/>
  <c r="B332"/>
  <c r="C332"/>
  <c r="D332"/>
  <c r="E332"/>
  <c r="F332"/>
  <c r="G332"/>
  <c r="H332"/>
  <c r="I332"/>
  <c r="J332"/>
  <c r="K332"/>
  <c r="L332"/>
  <c r="M332"/>
  <c r="N332"/>
  <c r="O332"/>
  <c r="P332"/>
  <c r="Q332"/>
  <c r="R332"/>
  <c r="S332"/>
  <c r="T332"/>
  <c r="U332"/>
  <c r="V332"/>
  <c r="W332"/>
  <c r="X332"/>
  <c r="Y332"/>
  <c r="Z332"/>
  <c r="AA332"/>
  <c r="AB332"/>
  <c r="AC332"/>
  <c r="AD332"/>
  <c r="AE332"/>
  <c r="AF332"/>
  <c r="AG332"/>
  <c r="AH332"/>
  <c r="AI332"/>
  <c r="AJ332"/>
  <c r="AK332"/>
  <c r="AL332"/>
  <c r="AM332"/>
  <c r="AN332"/>
  <c r="AO332"/>
  <c r="AP332"/>
  <c r="AQ332"/>
  <c r="AR332"/>
  <c r="AS332"/>
  <c r="AT332"/>
  <c r="AU332"/>
  <c r="AV332"/>
  <c r="AW332"/>
  <c r="AX332"/>
  <c r="AY332"/>
  <c r="AZ332"/>
  <c r="BA332"/>
  <c r="BB332"/>
  <c r="BC332"/>
  <c r="BD332"/>
  <c r="BE332"/>
  <c r="BF332"/>
  <c r="BG332"/>
  <c r="BH332"/>
  <c r="BI332"/>
  <c r="BJ332"/>
  <c r="BK332"/>
  <c r="BL332"/>
  <c r="BM332"/>
  <c r="BN332"/>
  <c r="BO332"/>
  <c r="BP332"/>
  <c r="BQ332"/>
  <c r="BR332"/>
  <c r="BS332"/>
  <c r="A333"/>
  <c r="B333"/>
  <c r="C333"/>
  <c r="D333"/>
  <c r="E333"/>
  <c r="F333"/>
  <c r="G333"/>
  <c r="H333"/>
  <c r="I333"/>
  <c r="J333"/>
  <c r="K333"/>
  <c r="L333"/>
  <c r="M333"/>
  <c r="N333"/>
  <c r="O333"/>
  <c r="P333"/>
  <c r="Q333"/>
  <c r="R333"/>
  <c r="S333"/>
  <c r="T333"/>
  <c r="U333"/>
  <c r="V333"/>
  <c r="W333"/>
  <c r="X333"/>
  <c r="Y333"/>
  <c r="Z333"/>
  <c r="AA333"/>
  <c r="AB333"/>
  <c r="AC333"/>
  <c r="AD333"/>
  <c r="AE333"/>
  <c r="AF333"/>
  <c r="AG333"/>
  <c r="AH333"/>
  <c r="AI333"/>
  <c r="AJ333"/>
  <c r="AK333"/>
  <c r="AL333"/>
  <c r="AM333"/>
  <c r="AN333"/>
  <c r="AO333"/>
  <c r="AP333"/>
  <c r="AQ333"/>
  <c r="AR333"/>
  <c r="AS333"/>
  <c r="AT333"/>
  <c r="AU333"/>
  <c r="AV333"/>
  <c r="AW333"/>
  <c r="AX333"/>
  <c r="AY333"/>
  <c r="AZ333"/>
  <c r="BA333"/>
  <c r="BB333"/>
  <c r="BC333"/>
  <c r="BD333"/>
  <c r="BE333"/>
  <c r="BF333"/>
  <c r="BG333"/>
  <c r="BH333"/>
  <c r="BI333"/>
  <c r="BJ333"/>
  <c r="BK333"/>
  <c r="BL333"/>
  <c r="BM333"/>
  <c r="BN333"/>
  <c r="BO333"/>
  <c r="BP333"/>
  <c r="BQ333"/>
  <c r="BR333"/>
  <c r="BS333"/>
  <c r="A334"/>
  <c r="B334"/>
  <c r="C334"/>
  <c r="D334"/>
  <c r="E334"/>
  <c r="F334"/>
  <c r="G334"/>
  <c r="H334"/>
  <c r="I334"/>
  <c r="J334"/>
  <c r="K334"/>
  <c r="L334"/>
  <c r="M334"/>
  <c r="N334"/>
  <c r="O334"/>
  <c r="P334"/>
  <c r="Q334"/>
  <c r="R334"/>
  <c r="S334"/>
  <c r="T334"/>
  <c r="U334"/>
  <c r="V334"/>
  <c r="W334"/>
  <c r="X334"/>
  <c r="Y334"/>
  <c r="Z334"/>
  <c r="AA334"/>
  <c r="AB334"/>
  <c r="AC334"/>
  <c r="AD334"/>
  <c r="AE334"/>
  <c r="AF334"/>
  <c r="AG334"/>
  <c r="AH334"/>
  <c r="AI334"/>
  <c r="AJ334"/>
  <c r="AK334"/>
  <c r="AL334"/>
  <c r="AM334"/>
  <c r="AN334"/>
  <c r="AO334"/>
  <c r="AP334"/>
  <c r="AQ334"/>
  <c r="AR334"/>
  <c r="AS334"/>
  <c r="AT334"/>
  <c r="AU334"/>
  <c r="AV334"/>
  <c r="AW334"/>
  <c r="AX334"/>
  <c r="AY334"/>
  <c r="AZ334"/>
  <c r="BA334"/>
  <c r="BB334"/>
  <c r="BC334"/>
  <c r="BD334"/>
  <c r="BE334"/>
  <c r="BF334"/>
  <c r="BG334"/>
  <c r="BH334"/>
  <c r="BI334"/>
  <c r="BJ334"/>
  <c r="BK334"/>
  <c r="BL334"/>
  <c r="BM334"/>
  <c r="BN334"/>
  <c r="BO334"/>
  <c r="BP334"/>
  <c r="BQ334"/>
  <c r="BR334"/>
  <c r="BS334"/>
  <c r="A335"/>
  <c r="B335"/>
  <c r="C335"/>
  <c r="D335"/>
  <c r="E335"/>
  <c r="F335"/>
  <c r="G335"/>
  <c r="H335"/>
  <c r="I335"/>
  <c r="J335"/>
  <c r="K335"/>
  <c r="L335"/>
  <c r="M335"/>
  <c r="N335"/>
  <c r="O335"/>
  <c r="P335"/>
  <c r="Q335"/>
  <c r="R335"/>
  <c r="S335"/>
  <c r="T335"/>
  <c r="U335"/>
  <c r="V335"/>
  <c r="W335"/>
  <c r="X335"/>
  <c r="Y335"/>
  <c r="Z335"/>
  <c r="AA335"/>
  <c r="AB335"/>
  <c r="AC335"/>
  <c r="AD335"/>
  <c r="AE335"/>
  <c r="AF335"/>
  <c r="AG335"/>
  <c r="AH335"/>
  <c r="AI335"/>
  <c r="AJ335"/>
  <c r="AK335"/>
  <c r="AL335"/>
  <c r="AM335"/>
  <c r="AN335"/>
  <c r="AO335"/>
  <c r="AP335"/>
  <c r="AQ335"/>
  <c r="AR335"/>
  <c r="AS335"/>
  <c r="AT335"/>
  <c r="AU335"/>
  <c r="AV335"/>
  <c r="AW335"/>
  <c r="AX335"/>
  <c r="AY335"/>
  <c r="AZ335"/>
  <c r="BA335"/>
  <c r="BB335"/>
  <c r="BC335"/>
  <c r="BD335"/>
  <c r="BE335"/>
  <c r="BF335"/>
  <c r="BG335"/>
  <c r="BH335"/>
  <c r="BI335"/>
  <c r="BJ335"/>
  <c r="BK335"/>
  <c r="BL335"/>
  <c r="BM335"/>
  <c r="BN335"/>
  <c r="BO335"/>
  <c r="BP335"/>
  <c r="BQ335"/>
  <c r="BR335"/>
  <c r="BS335"/>
  <c r="A336"/>
  <c r="B336"/>
  <c r="C336"/>
  <c r="D336"/>
  <c r="E336"/>
  <c r="F336"/>
  <c r="G336"/>
  <c r="H336"/>
  <c r="I336"/>
  <c r="J336"/>
  <c r="K336"/>
  <c r="L336"/>
  <c r="M336"/>
  <c r="N336"/>
  <c r="O336"/>
  <c r="P336"/>
  <c r="Q336"/>
  <c r="R336"/>
  <c r="S336"/>
  <c r="T336"/>
  <c r="U336"/>
  <c r="V336"/>
  <c r="W336"/>
  <c r="X336"/>
  <c r="Y336"/>
  <c r="Z336"/>
  <c r="AA336"/>
  <c r="AB336"/>
  <c r="AC336"/>
  <c r="AD336"/>
  <c r="AE336"/>
  <c r="AF336"/>
  <c r="AG336"/>
  <c r="AH336"/>
  <c r="AI336"/>
  <c r="AJ336"/>
  <c r="AK336"/>
  <c r="AL336"/>
  <c r="AM336"/>
  <c r="AN336"/>
  <c r="AO336"/>
  <c r="AP336"/>
  <c r="AQ336"/>
  <c r="AR336"/>
  <c r="AS336"/>
  <c r="AT336"/>
  <c r="AU336"/>
  <c r="AV336"/>
  <c r="AW336"/>
  <c r="AX336"/>
  <c r="AY336"/>
  <c r="AZ336"/>
  <c r="BA336"/>
  <c r="BB336"/>
  <c r="BC336"/>
  <c r="BD336"/>
  <c r="BE336"/>
  <c r="BF336"/>
  <c r="BG336"/>
  <c r="BH336"/>
  <c r="BI336"/>
  <c r="BJ336"/>
  <c r="BK336"/>
  <c r="BL336"/>
  <c r="BM336"/>
  <c r="BN336"/>
  <c r="BO336"/>
  <c r="BP336"/>
  <c r="BQ336"/>
  <c r="BR336"/>
  <c r="BS336"/>
  <c r="A337"/>
  <c r="B337"/>
  <c r="C337"/>
  <c r="D337"/>
  <c r="E337"/>
  <c r="F337"/>
  <c r="G337"/>
  <c r="H337"/>
  <c r="I337"/>
  <c r="J337"/>
  <c r="K337"/>
  <c r="L337"/>
  <c r="M337"/>
  <c r="N337"/>
  <c r="O337"/>
  <c r="P337"/>
  <c r="Q337"/>
  <c r="R337"/>
  <c r="S337"/>
  <c r="T337"/>
  <c r="U337"/>
  <c r="V337"/>
  <c r="W337"/>
  <c r="X337"/>
  <c r="Y337"/>
  <c r="Z337"/>
  <c r="AA337"/>
  <c r="AB337"/>
  <c r="AC337"/>
  <c r="AD337"/>
  <c r="AE337"/>
  <c r="AF337"/>
  <c r="AG337"/>
  <c r="AH337"/>
  <c r="AI337"/>
  <c r="AJ337"/>
  <c r="AK337"/>
  <c r="AL337"/>
  <c r="AM337"/>
  <c r="AN337"/>
  <c r="AO337"/>
  <c r="AP337"/>
  <c r="AQ337"/>
  <c r="AR337"/>
  <c r="AS337"/>
  <c r="AT337"/>
  <c r="AU337"/>
  <c r="AV337"/>
  <c r="AW337"/>
  <c r="AX337"/>
  <c r="AY337"/>
  <c r="AZ337"/>
  <c r="BA337"/>
  <c r="BB337"/>
  <c r="BC337"/>
  <c r="BD337"/>
  <c r="BE337"/>
  <c r="BF337"/>
  <c r="BG337"/>
  <c r="BH337"/>
  <c r="BI337"/>
  <c r="BJ337"/>
  <c r="BK337"/>
  <c r="BL337"/>
  <c r="BM337"/>
  <c r="BN337"/>
  <c r="BO337"/>
  <c r="BP337"/>
  <c r="BQ337"/>
  <c r="BR337"/>
  <c r="BS337"/>
  <c r="A338"/>
  <c r="B338"/>
  <c r="C338"/>
  <c r="D338"/>
  <c r="E338"/>
  <c r="F338"/>
  <c r="G338"/>
  <c r="H338"/>
  <c r="I338"/>
  <c r="J338"/>
  <c r="K338"/>
  <c r="L338"/>
  <c r="M338"/>
  <c r="N338"/>
  <c r="O338"/>
  <c r="P338"/>
  <c r="Q338"/>
  <c r="R338"/>
  <c r="S338"/>
  <c r="T338"/>
  <c r="U338"/>
  <c r="V338"/>
  <c r="W338"/>
  <c r="X338"/>
  <c r="Y338"/>
  <c r="Z338"/>
  <c r="AA338"/>
  <c r="AB338"/>
  <c r="AC338"/>
  <c r="AD338"/>
  <c r="AE338"/>
  <c r="AF338"/>
  <c r="AG338"/>
  <c r="AH338"/>
  <c r="AI338"/>
  <c r="AJ338"/>
  <c r="AK338"/>
  <c r="AL338"/>
  <c r="AM338"/>
  <c r="AN338"/>
  <c r="AO338"/>
  <c r="AP338"/>
  <c r="AQ338"/>
  <c r="AR338"/>
  <c r="AS338"/>
  <c r="AT338"/>
  <c r="AU338"/>
  <c r="AV338"/>
  <c r="AW338"/>
  <c r="AX338"/>
  <c r="AY338"/>
  <c r="AZ338"/>
  <c r="BA338"/>
  <c r="BB338"/>
  <c r="BC338"/>
  <c r="BD338"/>
  <c r="BE338"/>
  <c r="BF338"/>
  <c r="BG338"/>
  <c r="BH338"/>
  <c r="BI338"/>
  <c r="BJ338"/>
  <c r="BK338"/>
  <c r="BL338"/>
  <c r="BM338"/>
  <c r="BN338"/>
  <c r="BO338"/>
  <c r="BP338"/>
  <c r="BQ338"/>
  <c r="BR338"/>
  <c r="BS338"/>
  <c r="A339"/>
  <c r="B339"/>
  <c r="C339"/>
  <c r="D339"/>
  <c r="E339"/>
  <c r="F339"/>
  <c r="G339"/>
  <c r="H339"/>
  <c r="I339"/>
  <c r="J339"/>
  <c r="K339"/>
  <c r="L339"/>
  <c r="M339"/>
  <c r="N339"/>
  <c r="O339"/>
  <c r="P339"/>
  <c r="Q339"/>
  <c r="R339"/>
  <c r="S339"/>
  <c r="T339"/>
  <c r="U339"/>
  <c r="V339"/>
  <c r="W339"/>
  <c r="X339"/>
  <c r="Y339"/>
  <c r="Z339"/>
  <c r="AA339"/>
  <c r="AB339"/>
  <c r="AC339"/>
  <c r="AD339"/>
  <c r="AE339"/>
  <c r="AF339"/>
  <c r="AG339"/>
  <c r="AH339"/>
  <c r="AI339"/>
  <c r="AJ339"/>
  <c r="AK339"/>
  <c r="AL339"/>
  <c r="AM339"/>
  <c r="AN339"/>
  <c r="AO339"/>
  <c r="AP339"/>
  <c r="AQ339"/>
  <c r="AR339"/>
  <c r="AS339"/>
  <c r="AT339"/>
  <c r="AU339"/>
  <c r="AV339"/>
  <c r="AW339"/>
  <c r="AX339"/>
  <c r="AY339"/>
  <c r="AZ339"/>
  <c r="BA339"/>
  <c r="BB339"/>
  <c r="BC339"/>
  <c r="BD339"/>
  <c r="BE339"/>
  <c r="BF339"/>
  <c r="BG339"/>
  <c r="BH339"/>
  <c r="BI339"/>
  <c r="BJ339"/>
  <c r="BK339"/>
  <c r="BL339"/>
  <c r="BM339"/>
  <c r="BN339"/>
  <c r="BO339"/>
  <c r="BP339"/>
  <c r="BQ339"/>
  <c r="BR339"/>
  <c r="BS339"/>
  <c r="A340"/>
  <c r="B340"/>
  <c r="C340"/>
  <c r="D340"/>
  <c r="E340"/>
  <c r="F340"/>
  <c r="G340"/>
  <c r="H340"/>
  <c r="I340"/>
  <c r="J340"/>
  <c r="K340"/>
  <c r="L340"/>
  <c r="M340"/>
  <c r="N340"/>
  <c r="O340"/>
  <c r="P340"/>
  <c r="Q340"/>
  <c r="R340"/>
  <c r="S340"/>
  <c r="T340"/>
  <c r="U340"/>
  <c r="V340"/>
  <c r="W340"/>
  <c r="X340"/>
  <c r="Y340"/>
  <c r="Z340"/>
  <c r="AA340"/>
  <c r="AB340"/>
  <c r="AC340"/>
  <c r="AD340"/>
  <c r="AE340"/>
  <c r="AF340"/>
  <c r="AG340"/>
  <c r="AH340"/>
  <c r="AI340"/>
  <c r="AJ340"/>
  <c r="AK340"/>
  <c r="AL340"/>
  <c r="AM340"/>
  <c r="AN340"/>
  <c r="AO340"/>
  <c r="AP340"/>
  <c r="AQ340"/>
  <c r="AR340"/>
  <c r="AS340"/>
  <c r="AT340"/>
  <c r="AU340"/>
  <c r="AV340"/>
  <c r="AW340"/>
  <c r="AX340"/>
  <c r="AY340"/>
  <c r="AZ340"/>
  <c r="BA340"/>
  <c r="BB340"/>
  <c r="BC340"/>
  <c r="BD340"/>
  <c r="BE340"/>
  <c r="BF340"/>
  <c r="BG340"/>
  <c r="BH340"/>
  <c r="BI340"/>
  <c r="BJ340"/>
  <c r="BK340"/>
  <c r="BL340"/>
  <c r="BM340"/>
  <c r="BN340"/>
  <c r="BO340"/>
  <c r="BP340"/>
  <c r="BQ340"/>
  <c r="BR340"/>
  <c r="BS340"/>
  <c r="A341"/>
  <c r="B341"/>
  <c r="C341"/>
  <c r="D341"/>
  <c r="E341"/>
  <c r="F341"/>
  <c r="G341"/>
  <c r="H341"/>
  <c r="I341"/>
  <c r="J341"/>
  <c r="K341"/>
  <c r="L341"/>
  <c r="M341"/>
  <c r="N341"/>
  <c r="O341"/>
  <c r="P341"/>
  <c r="Q341"/>
  <c r="R341"/>
  <c r="S341"/>
  <c r="T341"/>
  <c r="U341"/>
  <c r="V341"/>
  <c r="W341"/>
  <c r="X341"/>
  <c r="Y341"/>
  <c r="Z341"/>
  <c r="AA341"/>
  <c r="AB341"/>
  <c r="AC341"/>
  <c r="AD341"/>
  <c r="AE341"/>
  <c r="AF341"/>
  <c r="AG341"/>
  <c r="AH341"/>
  <c r="AI341"/>
  <c r="AJ341"/>
  <c r="AK341"/>
  <c r="AL341"/>
  <c r="AM341"/>
  <c r="AN341"/>
  <c r="AO341"/>
  <c r="AP341"/>
  <c r="AQ341"/>
  <c r="AR341"/>
  <c r="AS341"/>
  <c r="AT341"/>
  <c r="AU341"/>
  <c r="AV341"/>
  <c r="AW341"/>
  <c r="AX341"/>
  <c r="AY341"/>
  <c r="AZ341"/>
  <c r="BA341"/>
  <c r="BB341"/>
  <c r="BC341"/>
  <c r="BD341"/>
  <c r="BE341"/>
  <c r="BF341"/>
  <c r="BG341"/>
  <c r="BH341"/>
  <c r="BI341"/>
  <c r="BJ341"/>
  <c r="BK341"/>
  <c r="BL341"/>
  <c r="BM341"/>
  <c r="BN341"/>
  <c r="BO341"/>
  <c r="BP341"/>
  <c r="BQ341"/>
  <c r="BR341"/>
  <c r="BS341"/>
  <c r="A342"/>
  <c r="B342"/>
  <c r="C342"/>
  <c r="D342"/>
  <c r="E342"/>
  <c r="F342"/>
  <c r="G342"/>
  <c r="H342"/>
  <c r="I342"/>
  <c r="J342"/>
  <c r="K342"/>
  <c r="L342"/>
  <c r="M342"/>
  <c r="N342"/>
  <c r="O342"/>
  <c r="P342"/>
  <c r="Q342"/>
  <c r="R342"/>
  <c r="S342"/>
  <c r="T342"/>
  <c r="U342"/>
  <c r="V342"/>
  <c r="W342"/>
  <c r="X342"/>
  <c r="Y342"/>
  <c r="Z342"/>
  <c r="AA342"/>
  <c r="AB342"/>
  <c r="AC342"/>
  <c r="AD342"/>
  <c r="AE342"/>
  <c r="AF342"/>
  <c r="AG342"/>
  <c r="AH342"/>
  <c r="AI342"/>
  <c r="AJ342"/>
  <c r="AK342"/>
  <c r="AL342"/>
  <c r="AM342"/>
  <c r="AN342"/>
  <c r="AO342"/>
  <c r="AP342"/>
  <c r="AQ342"/>
  <c r="AR342"/>
  <c r="AS342"/>
  <c r="AT342"/>
  <c r="AU342"/>
  <c r="AV342"/>
  <c r="AW342"/>
  <c r="AX342"/>
  <c r="AY342"/>
  <c r="AZ342"/>
  <c r="BA342"/>
  <c r="BB342"/>
  <c r="BC342"/>
  <c r="BD342"/>
  <c r="BE342"/>
  <c r="BF342"/>
  <c r="BG342"/>
  <c r="BH342"/>
  <c r="BI342"/>
  <c r="BJ342"/>
  <c r="BK342"/>
  <c r="BL342"/>
  <c r="BM342"/>
  <c r="BN342"/>
  <c r="BO342"/>
  <c r="BP342"/>
  <c r="BQ342"/>
  <c r="BR342"/>
  <c r="BS342"/>
  <c r="A343"/>
  <c r="B343"/>
  <c r="C343"/>
  <c r="D343"/>
  <c r="E343"/>
  <c r="F343"/>
  <c r="G343"/>
  <c r="H343"/>
  <c r="I343"/>
  <c r="J343"/>
  <c r="K343"/>
  <c r="L343"/>
  <c r="M343"/>
  <c r="N343"/>
  <c r="O343"/>
  <c r="P343"/>
  <c r="Q343"/>
  <c r="R343"/>
  <c r="S343"/>
  <c r="T343"/>
  <c r="U343"/>
  <c r="V343"/>
  <c r="W343"/>
  <c r="X343"/>
  <c r="Y343"/>
  <c r="Z343"/>
  <c r="AA343"/>
  <c r="AB343"/>
  <c r="AC343"/>
  <c r="AD343"/>
  <c r="AE343"/>
  <c r="AF343"/>
  <c r="AG343"/>
  <c r="AH343"/>
  <c r="AI343"/>
  <c r="AJ343"/>
  <c r="AK343"/>
  <c r="AL343"/>
  <c r="AM343"/>
  <c r="AN343"/>
  <c r="AO343"/>
  <c r="AP343"/>
  <c r="AQ343"/>
  <c r="AR343"/>
  <c r="AS343"/>
  <c r="AT343"/>
  <c r="AU343"/>
  <c r="AV343"/>
  <c r="AW343"/>
  <c r="AX343"/>
  <c r="AY343"/>
  <c r="AZ343"/>
  <c r="BA343"/>
  <c r="BB343"/>
  <c r="BC343"/>
  <c r="BD343"/>
  <c r="BE343"/>
  <c r="BF343"/>
  <c r="BG343"/>
  <c r="BH343"/>
  <c r="BI343"/>
  <c r="BJ343"/>
  <c r="BK343"/>
  <c r="BL343"/>
  <c r="BM343"/>
  <c r="BN343"/>
  <c r="BO343"/>
  <c r="BP343"/>
  <c r="BQ343"/>
  <c r="BR343"/>
  <c r="BS343"/>
  <c r="A344"/>
  <c r="B344"/>
  <c r="C344"/>
  <c r="D344"/>
  <c r="E344"/>
  <c r="F344"/>
  <c r="G344"/>
  <c r="H344"/>
  <c r="I344"/>
  <c r="J344"/>
  <c r="K344"/>
  <c r="L344"/>
  <c r="M344"/>
  <c r="N344"/>
  <c r="O344"/>
  <c r="P344"/>
  <c r="Q344"/>
  <c r="R344"/>
  <c r="S344"/>
  <c r="T344"/>
  <c r="U344"/>
  <c r="V344"/>
  <c r="W344"/>
  <c r="X344"/>
  <c r="Y344"/>
  <c r="Z344"/>
  <c r="AA344"/>
  <c r="AB344"/>
  <c r="AC344"/>
  <c r="AD344"/>
  <c r="AE344"/>
  <c r="AF344"/>
  <c r="AG344"/>
  <c r="AH344"/>
  <c r="AI344"/>
  <c r="AJ344"/>
  <c r="AK344"/>
  <c r="AL344"/>
  <c r="AM344"/>
  <c r="AN344"/>
  <c r="AO344"/>
  <c r="AP344"/>
  <c r="AQ344"/>
  <c r="AR344"/>
  <c r="AS344"/>
  <c r="AT344"/>
  <c r="AU344"/>
  <c r="AV344"/>
  <c r="AW344"/>
  <c r="AX344"/>
  <c r="AY344"/>
  <c r="AZ344"/>
  <c r="BA344"/>
  <c r="BB344"/>
  <c r="BC344"/>
  <c r="BD344"/>
  <c r="BE344"/>
  <c r="BF344"/>
  <c r="BG344"/>
  <c r="BH344"/>
  <c r="BI344"/>
  <c r="BJ344"/>
  <c r="BK344"/>
  <c r="BL344"/>
  <c r="BM344"/>
  <c r="BN344"/>
  <c r="BO344"/>
  <c r="BP344"/>
  <c r="BQ344"/>
  <c r="BR344"/>
  <c r="BS344"/>
  <c r="A345"/>
  <c r="B345"/>
  <c r="C345"/>
  <c r="D345"/>
  <c r="E345"/>
  <c r="F345"/>
  <c r="G345"/>
  <c r="H345"/>
  <c r="I345"/>
  <c r="J345"/>
  <c r="K345"/>
  <c r="L345"/>
  <c r="M345"/>
  <c r="N345"/>
  <c r="O345"/>
  <c r="P345"/>
  <c r="Q345"/>
  <c r="R345"/>
  <c r="S345"/>
  <c r="T345"/>
  <c r="U345"/>
  <c r="V345"/>
  <c r="W345"/>
  <c r="X345"/>
  <c r="Y345"/>
  <c r="Z345"/>
  <c r="AA345"/>
  <c r="AB345"/>
  <c r="AC345"/>
  <c r="AD345"/>
  <c r="AE345"/>
  <c r="AF345"/>
  <c r="AG345"/>
  <c r="AH345"/>
  <c r="AI345"/>
  <c r="AJ345"/>
  <c r="AK345"/>
  <c r="AL345"/>
  <c r="AM345"/>
  <c r="AN345"/>
  <c r="AO345"/>
  <c r="AP345"/>
  <c r="AQ345"/>
  <c r="AR345"/>
  <c r="AS345"/>
  <c r="AT345"/>
  <c r="AU345"/>
  <c r="AV345"/>
  <c r="AW345"/>
  <c r="AX345"/>
  <c r="AY345"/>
  <c r="AZ345"/>
  <c r="BA345"/>
  <c r="BB345"/>
  <c r="BC345"/>
  <c r="BD345"/>
  <c r="BE345"/>
  <c r="BF345"/>
  <c r="BG345"/>
  <c r="BH345"/>
  <c r="BI345"/>
  <c r="BJ345"/>
  <c r="BK345"/>
  <c r="BL345"/>
  <c r="BM345"/>
  <c r="BN345"/>
  <c r="BO345"/>
  <c r="BP345"/>
  <c r="BQ345"/>
  <c r="BR345"/>
  <c r="BS345"/>
  <c r="A346"/>
  <c r="B346"/>
  <c r="C346"/>
  <c r="D346"/>
  <c r="E346"/>
  <c r="F346"/>
  <c r="G346"/>
  <c r="H346"/>
  <c r="I346"/>
  <c r="J346"/>
  <c r="K346"/>
  <c r="L346"/>
  <c r="M346"/>
  <c r="N346"/>
  <c r="O346"/>
  <c r="P346"/>
  <c r="Q346"/>
  <c r="R346"/>
  <c r="S346"/>
  <c r="T346"/>
  <c r="U346"/>
  <c r="V346"/>
  <c r="W346"/>
  <c r="X346"/>
  <c r="Y346"/>
  <c r="Z346"/>
  <c r="AA346"/>
  <c r="AB346"/>
  <c r="AC346"/>
  <c r="AD346"/>
  <c r="AE346"/>
  <c r="AF346"/>
  <c r="AG346"/>
  <c r="AH346"/>
  <c r="AI346"/>
  <c r="AJ346"/>
  <c r="AK346"/>
  <c r="AL346"/>
  <c r="AM346"/>
  <c r="AN346"/>
  <c r="AO346"/>
  <c r="AP346"/>
  <c r="AQ346"/>
  <c r="AR346"/>
  <c r="AS346"/>
  <c r="AT346"/>
  <c r="AU346"/>
  <c r="AV346"/>
  <c r="AW346"/>
  <c r="AX346"/>
  <c r="AY346"/>
  <c r="AZ346"/>
  <c r="BA346"/>
  <c r="BB346"/>
  <c r="BC346"/>
  <c r="BD346"/>
  <c r="BE346"/>
  <c r="BF346"/>
  <c r="BG346"/>
  <c r="BH346"/>
  <c r="BI346"/>
  <c r="BJ346"/>
  <c r="BK346"/>
  <c r="BL346"/>
  <c r="BM346"/>
  <c r="BN346"/>
  <c r="BO346"/>
  <c r="BP346"/>
  <c r="BQ346"/>
  <c r="BR346"/>
  <c r="BS346"/>
  <c r="A347"/>
  <c r="B347"/>
  <c r="C347"/>
  <c r="D347"/>
  <c r="E347"/>
  <c r="F347"/>
  <c r="G347"/>
  <c r="H347"/>
  <c r="I347"/>
  <c r="J347"/>
  <c r="K347"/>
  <c r="L347"/>
  <c r="M347"/>
  <c r="N347"/>
  <c r="O347"/>
  <c r="P347"/>
  <c r="Q347"/>
  <c r="R347"/>
  <c r="S347"/>
  <c r="T347"/>
  <c r="U347"/>
  <c r="V347"/>
  <c r="W347"/>
  <c r="X347"/>
  <c r="Y347"/>
  <c r="Z347"/>
  <c r="AA347"/>
  <c r="AB347"/>
  <c r="AC347"/>
  <c r="AD347"/>
  <c r="AE347"/>
  <c r="AF347"/>
  <c r="AG347"/>
  <c r="AH347"/>
  <c r="AI347"/>
  <c r="AJ347"/>
  <c r="AK347"/>
  <c r="AL347"/>
  <c r="AM347"/>
  <c r="AN347"/>
  <c r="AO347"/>
  <c r="AP347"/>
  <c r="AQ347"/>
  <c r="AR347"/>
  <c r="AS347"/>
  <c r="AT347"/>
  <c r="AU347"/>
  <c r="AV347"/>
  <c r="AW347"/>
  <c r="AX347"/>
  <c r="AY347"/>
  <c r="AZ347"/>
  <c r="BA347"/>
  <c r="BB347"/>
  <c r="BC347"/>
  <c r="BD347"/>
  <c r="BE347"/>
  <c r="BF347"/>
  <c r="BG347"/>
  <c r="BH347"/>
  <c r="BI347"/>
  <c r="BJ347"/>
  <c r="BK347"/>
  <c r="BL347"/>
  <c r="BM347"/>
  <c r="BN347"/>
  <c r="BO347"/>
  <c r="BP347"/>
  <c r="BQ347"/>
  <c r="BR347"/>
  <c r="BS347"/>
  <c r="A348"/>
  <c r="B348"/>
  <c r="C348"/>
  <c r="D348"/>
  <c r="E348"/>
  <c r="F348"/>
  <c r="G348"/>
  <c r="H348"/>
  <c r="I348"/>
  <c r="J348"/>
  <c r="K348"/>
  <c r="L348"/>
  <c r="M348"/>
  <c r="N348"/>
  <c r="O348"/>
  <c r="P348"/>
  <c r="Q348"/>
  <c r="R348"/>
  <c r="S348"/>
  <c r="T348"/>
  <c r="U348"/>
  <c r="V348"/>
  <c r="W348"/>
  <c r="X348"/>
  <c r="Y348"/>
  <c r="Z348"/>
  <c r="AA348"/>
  <c r="AB348"/>
  <c r="AC348"/>
  <c r="AD348"/>
  <c r="AE348"/>
  <c r="AF348"/>
  <c r="AG348"/>
  <c r="AH348"/>
  <c r="AI348"/>
  <c r="AJ348"/>
  <c r="AK348"/>
  <c r="AL348"/>
  <c r="AM348"/>
  <c r="AN348"/>
  <c r="AO348"/>
  <c r="AP348"/>
  <c r="AQ348"/>
  <c r="AR348"/>
  <c r="AS348"/>
  <c r="AT348"/>
  <c r="AU348"/>
  <c r="AV348"/>
  <c r="AW348"/>
  <c r="AX348"/>
  <c r="AY348"/>
  <c r="AZ348"/>
  <c r="BA348"/>
  <c r="BB348"/>
  <c r="BC348"/>
  <c r="BD348"/>
  <c r="BE348"/>
  <c r="BF348"/>
  <c r="BG348"/>
  <c r="BH348"/>
  <c r="BI348"/>
  <c r="BJ348"/>
  <c r="BK348"/>
  <c r="BL348"/>
  <c r="BM348"/>
  <c r="BN348"/>
  <c r="BO348"/>
  <c r="BP348"/>
  <c r="BQ348"/>
  <c r="BR348"/>
  <c r="BS348"/>
  <c r="A349"/>
  <c r="B349"/>
  <c r="C349"/>
  <c r="D349"/>
  <c r="E349"/>
  <c r="F349"/>
  <c r="G349"/>
  <c r="H349"/>
  <c r="I349"/>
  <c r="J349"/>
  <c r="K349"/>
  <c r="L349"/>
  <c r="M349"/>
  <c r="N349"/>
  <c r="O349"/>
  <c r="P349"/>
  <c r="Q349"/>
  <c r="R349"/>
  <c r="S349"/>
  <c r="T349"/>
  <c r="U349"/>
  <c r="V349"/>
  <c r="W349"/>
  <c r="X349"/>
  <c r="Y349"/>
  <c r="Z349"/>
  <c r="AA349"/>
  <c r="AB349"/>
  <c r="AC349"/>
  <c r="AD349"/>
  <c r="AE349"/>
  <c r="AF349"/>
  <c r="AG349"/>
  <c r="AH349"/>
  <c r="AI349"/>
  <c r="AJ349"/>
  <c r="AK349"/>
  <c r="AL349"/>
  <c r="AM349"/>
  <c r="AN349"/>
  <c r="AO349"/>
  <c r="AP349"/>
  <c r="AQ349"/>
  <c r="AR349"/>
  <c r="AS349"/>
  <c r="AT349"/>
  <c r="AU349"/>
  <c r="AV349"/>
  <c r="AW349"/>
  <c r="AX349"/>
  <c r="AY349"/>
  <c r="AZ349"/>
  <c r="BA349"/>
  <c r="BB349"/>
  <c r="BC349"/>
  <c r="BD349"/>
  <c r="BE349"/>
  <c r="BF349"/>
  <c r="BG349"/>
  <c r="BH349"/>
  <c r="BI349"/>
  <c r="BJ349"/>
  <c r="BK349"/>
  <c r="BL349"/>
  <c r="BM349"/>
  <c r="BN349"/>
  <c r="BO349"/>
  <c r="BP349"/>
  <c r="BQ349"/>
  <c r="BR349"/>
  <c r="BS349"/>
  <c r="A350"/>
  <c r="B350"/>
  <c r="C350"/>
  <c r="D350"/>
  <c r="E350"/>
  <c r="F350"/>
  <c r="G350"/>
  <c r="H350"/>
  <c r="I350"/>
  <c r="J350"/>
  <c r="K350"/>
  <c r="L350"/>
  <c r="M350"/>
  <c r="N350"/>
  <c r="O350"/>
  <c r="P350"/>
  <c r="Q350"/>
  <c r="R350"/>
  <c r="S350"/>
  <c r="T350"/>
  <c r="U350"/>
  <c r="V350"/>
  <c r="W350"/>
  <c r="X350"/>
  <c r="Y350"/>
  <c r="Z350"/>
  <c r="AA350"/>
  <c r="AB350"/>
  <c r="AC350"/>
  <c r="AD350"/>
  <c r="AE350"/>
  <c r="AF350"/>
  <c r="AG350"/>
  <c r="AH350"/>
  <c r="AI350"/>
  <c r="AJ350"/>
  <c r="AK350"/>
  <c r="AL350"/>
  <c r="AM350"/>
  <c r="AN350"/>
  <c r="AO350"/>
  <c r="AP350"/>
  <c r="AQ350"/>
  <c r="AR350"/>
  <c r="AS350"/>
  <c r="AT350"/>
  <c r="AU350"/>
  <c r="AV350"/>
  <c r="AW350"/>
  <c r="AX350"/>
  <c r="AY350"/>
  <c r="AZ350"/>
  <c r="BA350"/>
  <c r="BB350"/>
  <c r="BC350"/>
  <c r="BD350"/>
  <c r="BE350"/>
  <c r="BF350"/>
  <c r="BG350"/>
  <c r="BH350"/>
  <c r="BI350"/>
  <c r="BJ350"/>
  <c r="BK350"/>
  <c r="BL350"/>
  <c r="BM350"/>
  <c r="BN350"/>
  <c r="BO350"/>
  <c r="BP350"/>
  <c r="BQ350"/>
  <c r="BR350"/>
  <c r="BS350"/>
  <c r="A351"/>
  <c r="B351"/>
  <c r="C351"/>
  <c r="D351"/>
  <c r="E351"/>
  <c r="F351"/>
  <c r="G351"/>
  <c r="H351"/>
  <c r="I351"/>
  <c r="J351"/>
  <c r="K351"/>
  <c r="L351"/>
  <c r="M351"/>
  <c r="N351"/>
  <c r="O351"/>
  <c r="P351"/>
  <c r="Q351"/>
  <c r="R351"/>
  <c r="S351"/>
  <c r="T351"/>
  <c r="U351"/>
  <c r="V351"/>
  <c r="W351"/>
  <c r="X351"/>
  <c r="Y351"/>
  <c r="Z351"/>
  <c r="AA351"/>
  <c r="AB351"/>
  <c r="AC351"/>
  <c r="AD351"/>
  <c r="AE351"/>
  <c r="AF351"/>
  <c r="AG351"/>
  <c r="AH351"/>
  <c r="AI351"/>
  <c r="AJ351"/>
  <c r="AK351"/>
  <c r="AL351"/>
  <c r="AM351"/>
  <c r="AN351"/>
  <c r="AO351"/>
  <c r="AP351"/>
  <c r="AQ351"/>
  <c r="AR351"/>
  <c r="AS351"/>
  <c r="AT351"/>
  <c r="AU351"/>
  <c r="AV351"/>
  <c r="AW351"/>
  <c r="AX351"/>
  <c r="AY351"/>
  <c r="AZ351"/>
  <c r="BA351"/>
  <c r="BB351"/>
  <c r="BC351"/>
  <c r="BD351"/>
  <c r="BE351"/>
  <c r="BF351"/>
  <c r="BG351"/>
  <c r="BH351"/>
  <c r="BI351"/>
  <c r="BJ351"/>
  <c r="BK351"/>
  <c r="BL351"/>
  <c r="BM351"/>
  <c r="BN351"/>
  <c r="BO351"/>
  <c r="BP351"/>
  <c r="BQ351"/>
  <c r="BR351"/>
  <c r="BS351"/>
  <c r="A352"/>
  <c r="B352"/>
  <c r="C352"/>
  <c r="D352"/>
  <c r="E352"/>
  <c r="F352"/>
  <c r="G352"/>
  <c r="H352"/>
  <c r="I352"/>
  <c r="J352"/>
  <c r="K352"/>
  <c r="L352"/>
  <c r="M352"/>
  <c r="N352"/>
  <c r="O352"/>
  <c r="P352"/>
  <c r="Q352"/>
  <c r="R352"/>
  <c r="S352"/>
  <c r="T352"/>
  <c r="U352"/>
  <c r="V352"/>
  <c r="W352"/>
  <c r="X352"/>
  <c r="Y352"/>
  <c r="Z352"/>
  <c r="AA352"/>
  <c r="AB352"/>
  <c r="AC352"/>
  <c r="AD352"/>
  <c r="AE352"/>
  <c r="AF352"/>
  <c r="AG352"/>
  <c r="AH352"/>
  <c r="AI352"/>
  <c r="AJ352"/>
  <c r="AK352"/>
  <c r="AL352"/>
  <c r="AM352"/>
  <c r="AN352"/>
  <c r="AO352"/>
  <c r="AP352"/>
  <c r="AQ352"/>
  <c r="AR352"/>
  <c r="AS352"/>
  <c r="AT352"/>
  <c r="AU352"/>
  <c r="AV352"/>
  <c r="AW352"/>
  <c r="AX352"/>
  <c r="AY352"/>
  <c r="AZ352"/>
  <c r="BA352"/>
  <c r="BB352"/>
  <c r="BC352"/>
  <c r="BD352"/>
  <c r="BE352"/>
  <c r="BF352"/>
  <c r="BG352"/>
  <c r="BH352"/>
  <c r="BI352"/>
  <c r="BJ352"/>
  <c r="BK352"/>
  <c r="BL352"/>
  <c r="BM352"/>
  <c r="BN352"/>
  <c r="BO352"/>
  <c r="BP352"/>
  <c r="BQ352"/>
  <c r="BR352"/>
  <c r="BS352"/>
  <c r="A353"/>
  <c r="B353"/>
  <c r="C353"/>
  <c r="D353"/>
  <c r="E353"/>
  <c r="F353"/>
  <c r="G353"/>
  <c r="H353"/>
  <c r="I353"/>
  <c r="J353"/>
  <c r="K353"/>
  <c r="L353"/>
  <c r="M353"/>
  <c r="N353"/>
  <c r="O353"/>
  <c r="P353"/>
  <c r="Q353"/>
  <c r="R353"/>
  <c r="S353"/>
  <c r="T353"/>
  <c r="U353"/>
  <c r="V353"/>
  <c r="W353"/>
  <c r="X353"/>
  <c r="Y353"/>
  <c r="Z353"/>
  <c r="AA353"/>
  <c r="AB353"/>
  <c r="AC353"/>
  <c r="AD353"/>
  <c r="AE353"/>
  <c r="AF353"/>
  <c r="AG353"/>
  <c r="AH353"/>
  <c r="AI353"/>
  <c r="AJ353"/>
  <c r="AK353"/>
  <c r="AL353"/>
  <c r="AM353"/>
  <c r="AN353"/>
  <c r="AO353"/>
  <c r="AP353"/>
  <c r="AQ353"/>
  <c r="AR353"/>
  <c r="AS353"/>
  <c r="AT353"/>
  <c r="AU353"/>
  <c r="AV353"/>
  <c r="AW353"/>
  <c r="AX353"/>
  <c r="AY353"/>
  <c r="AZ353"/>
  <c r="BA353"/>
  <c r="BB353"/>
  <c r="BC353"/>
  <c r="BD353"/>
  <c r="BE353"/>
  <c r="BF353"/>
  <c r="BG353"/>
  <c r="BH353"/>
  <c r="BI353"/>
  <c r="BJ353"/>
  <c r="BK353"/>
  <c r="BL353"/>
  <c r="BM353"/>
  <c r="BN353"/>
  <c r="BO353"/>
  <c r="BP353"/>
  <c r="BQ353"/>
  <c r="BR353"/>
  <c r="BS353"/>
  <c r="A354"/>
  <c r="B354"/>
  <c r="C354"/>
  <c r="D354"/>
  <c r="E354"/>
  <c r="F354"/>
  <c r="G354"/>
  <c r="H354"/>
  <c r="I354"/>
  <c r="J354"/>
  <c r="K354"/>
  <c r="L354"/>
  <c r="M354"/>
  <c r="N354"/>
  <c r="O354"/>
  <c r="P354"/>
  <c r="Q354"/>
  <c r="R354"/>
  <c r="S354"/>
  <c r="T354"/>
  <c r="U354"/>
  <c r="V354"/>
  <c r="W354"/>
  <c r="X354"/>
  <c r="Y354"/>
  <c r="Z354"/>
  <c r="AA354"/>
  <c r="AB354"/>
  <c r="AC354"/>
  <c r="AD354"/>
  <c r="AE354"/>
  <c r="AF354"/>
  <c r="AG354"/>
  <c r="AH354"/>
  <c r="AI354"/>
  <c r="AJ354"/>
  <c r="AK354"/>
  <c r="AL354"/>
  <c r="AM354"/>
  <c r="AN354"/>
  <c r="AO354"/>
  <c r="AP354"/>
  <c r="AQ354"/>
  <c r="AR354"/>
  <c r="AS354"/>
  <c r="AT354"/>
  <c r="AU354"/>
  <c r="AV354"/>
  <c r="AW354"/>
  <c r="AX354"/>
  <c r="AY354"/>
  <c r="AZ354"/>
  <c r="BA354"/>
  <c r="BB354"/>
  <c r="BC354"/>
  <c r="BD354"/>
  <c r="BE354"/>
  <c r="BF354"/>
  <c r="BG354"/>
  <c r="BH354"/>
  <c r="BI354"/>
  <c r="BJ354"/>
  <c r="BK354"/>
  <c r="BL354"/>
  <c r="BM354"/>
  <c r="BN354"/>
  <c r="BO354"/>
  <c r="BP354"/>
  <c r="BQ354"/>
  <c r="BR354"/>
  <c r="BS354"/>
  <c r="A355"/>
  <c r="B355"/>
  <c r="C355"/>
  <c r="D355"/>
  <c r="E355"/>
  <c r="F355"/>
  <c r="G355"/>
  <c r="H355"/>
  <c r="I355"/>
  <c r="J355"/>
  <c r="K355"/>
  <c r="L355"/>
  <c r="M355"/>
  <c r="N355"/>
  <c r="O355"/>
  <c r="P355"/>
  <c r="Q355"/>
  <c r="R355"/>
  <c r="S355"/>
  <c r="T355"/>
  <c r="U355"/>
  <c r="V355"/>
  <c r="W355"/>
  <c r="X355"/>
  <c r="Y355"/>
  <c r="Z355"/>
  <c r="AA355"/>
  <c r="AB355"/>
  <c r="AC355"/>
  <c r="AD355"/>
  <c r="AE355"/>
  <c r="AF355"/>
  <c r="AG355"/>
  <c r="AH355"/>
  <c r="AI355"/>
  <c r="AJ355"/>
  <c r="AK355"/>
  <c r="AL355"/>
  <c r="AM355"/>
  <c r="AN355"/>
  <c r="AO355"/>
  <c r="AP355"/>
  <c r="AQ355"/>
  <c r="AR355"/>
  <c r="AS355"/>
  <c r="AT355"/>
  <c r="AU355"/>
  <c r="AV355"/>
  <c r="AW355"/>
  <c r="AX355"/>
  <c r="AY355"/>
  <c r="AZ355"/>
  <c r="BA355"/>
  <c r="BB355"/>
  <c r="BC355"/>
  <c r="BD355"/>
  <c r="BE355"/>
  <c r="BF355"/>
  <c r="BG355"/>
  <c r="BH355"/>
  <c r="BI355"/>
  <c r="BJ355"/>
  <c r="BK355"/>
  <c r="BL355"/>
  <c r="BM355"/>
  <c r="BN355"/>
  <c r="BO355"/>
  <c r="BP355"/>
  <c r="BQ355"/>
  <c r="BR355"/>
  <c r="BS355"/>
  <c r="A356"/>
  <c r="B356"/>
  <c r="C356"/>
  <c r="D356"/>
  <c r="E356"/>
  <c r="F356"/>
  <c r="G356"/>
  <c r="H356"/>
  <c r="I356"/>
  <c r="J356"/>
  <c r="K356"/>
  <c r="L356"/>
  <c r="M356"/>
  <c r="N356"/>
  <c r="O356"/>
  <c r="P356"/>
  <c r="Q356"/>
  <c r="R356"/>
  <c r="S356"/>
  <c r="T356"/>
  <c r="U356"/>
  <c r="V356"/>
  <c r="W356"/>
  <c r="X356"/>
  <c r="Y356"/>
  <c r="Z356"/>
  <c r="AA356"/>
  <c r="AB356"/>
  <c r="AC356"/>
  <c r="AD356"/>
  <c r="AE356"/>
  <c r="AF356"/>
  <c r="AG356"/>
  <c r="AH356"/>
  <c r="AI356"/>
  <c r="AJ356"/>
  <c r="AK356"/>
  <c r="AL356"/>
  <c r="AM356"/>
  <c r="AN356"/>
  <c r="AO356"/>
  <c r="AP356"/>
  <c r="AQ356"/>
  <c r="AR356"/>
  <c r="AS356"/>
  <c r="AT356"/>
  <c r="AU356"/>
  <c r="AV356"/>
  <c r="AW356"/>
  <c r="AX356"/>
  <c r="AY356"/>
  <c r="AZ356"/>
  <c r="BA356"/>
  <c r="BB356"/>
  <c r="BC356"/>
  <c r="BD356"/>
  <c r="BE356"/>
  <c r="BF356"/>
  <c r="BG356"/>
  <c r="BH356"/>
  <c r="BI356"/>
  <c r="BJ356"/>
  <c r="BK356"/>
  <c r="BL356"/>
  <c r="BM356"/>
  <c r="BN356"/>
  <c r="BO356"/>
  <c r="BP356"/>
  <c r="BQ356"/>
  <c r="BR356"/>
  <c r="BS356"/>
  <c r="A357"/>
  <c r="B357"/>
  <c r="C357"/>
  <c r="D357"/>
  <c r="E357"/>
  <c r="F357"/>
  <c r="G357"/>
  <c r="H357"/>
  <c r="I357"/>
  <c r="J357"/>
  <c r="K357"/>
  <c r="L357"/>
  <c r="M357"/>
  <c r="N357"/>
  <c r="O357"/>
  <c r="P357"/>
  <c r="Q357"/>
  <c r="R357"/>
  <c r="S357"/>
  <c r="T357"/>
  <c r="U357"/>
  <c r="V357"/>
  <c r="W357"/>
  <c r="X357"/>
  <c r="Y357"/>
  <c r="Z357"/>
  <c r="AA357"/>
  <c r="AB357"/>
  <c r="AC357"/>
  <c r="AD357"/>
  <c r="AE357"/>
  <c r="AF357"/>
  <c r="AG357"/>
  <c r="AH357"/>
  <c r="AI357"/>
  <c r="AJ357"/>
  <c r="AK357"/>
  <c r="AL357"/>
  <c r="AM357"/>
  <c r="AN357"/>
  <c r="AO357"/>
  <c r="AP357"/>
  <c r="AQ357"/>
  <c r="AR357"/>
  <c r="AS357"/>
  <c r="AT357"/>
  <c r="AU357"/>
  <c r="AV357"/>
  <c r="AW357"/>
  <c r="AX357"/>
  <c r="AY357"/>
  <c r="AZ357"/>
  <c r="BA357"/>
  <c r="BB357"/>
  <c r="BC357"/>
  <c r="BD357"/>
  <c r="BE357"/>
  <c r="BF357"/>
  <c r="BG357"/>
  <c r="BH357"/>
  <c r="BI357"/>
  <c r="BJ357"/>
  <c r="BK357"/>
  <c r="BL357"/>
  <c r="BM357"/>
  <c r="BN357"/>
  <c r="BO357"/>
  <c r="BP357"/>
  <c r="BQ357"/>
  <c r="BR357"/>
  <c r="BS357"/>
  <c r="A358"/>
  <c r="B358"/>
  <c r="C358"/>
  <c r="D358"/>
  <c r="E358"/>
  <c r="F358"/>
  <c r="G358"/>
  <c r="H358"/>
  <c r="I358"/>
  <c r="J358"/>
  <c r="K358"/>
  <c r="L358"/>
  <c r="M358"/>
  <c r="N358"/>
  <c r="O358"/>
  <c r="P358"/>
  <c r="Q358"/>
  <c r="R358"/>
  <c r="S358"/>
  <c r="T358"/>
  <c r="U358"/>
  <c r="V358"/>
  <c r="W358"/>
  <c r="X358"/>
  <c r="Y358"/>
  <c r="Z358"/>
  <c r="AA358"/>
  <c r="AB358"/>
  <c r="AC358"/>
  <c r="AD358"/>
  <c r="AE358"/>
  <c r="AF358"/>
  <c r="AG358"/>
  <c r="AH358"/>
  <c r="AI358"/>
  <c r="AJ358"/>
  <c r="AK358"/>
  <c r="AL358"/>
  <c r="AM358"/>
  <c r="AN358"/>
  <c r="AO358"/>
  <c r="AP358"/>
  <c r="AQ358"/>
  <c r="AR358"/>
  <c r="AS358"/>
  <c r="AT358"/>
  <c r="AU358"/>
  <c r="AV358"/>
  <c r="AW358"/>
  <c r="AX358"/>
  <c r="AY358"/>
  <c r="AZ358"/>
  <c r="BA358"/>
  <c r="BB358"/>
  <c r="BC358"/>
  <c r="BD358"/>
  <c r="BE358"/>
  <c r="BF358"/>
  <c r="BG358"/>
  <c r="BH358"/>
  <c r="BI358"/>
  <c r="BJ358"/>
  <c r="BK358"/>
  <c r="BL358"/>
  <c r="BM358"/>
  <c r="BN358"/>
  <c r="BO358"/>
  <c r="BP358"/>
  <c r="BQ358"/>
  <c r="BR358"/>
  <c r="BS358"/>
  <c r="A359"/>
  <c r="B359"/>
  <c r="C359"/>
  <c r="D359"/>
  <c r="E359"/>
  <c r="F359"/>
  <c r="G359"/>
  <c r="H359"/>
  <c r="I359"/>
  <c r="J359"/>
  <c r="K359"/>
  <c r="L359"/>
  <c r="M359"/>
  <c r="N359"/>
  <c r="O359"/>
  <c r="P359"/>
  <c r="Q359"/>
  <c r="R359"/>
  <c r="S359"/>
  <c r="T359"/>
  <c r="U359"/>
  <c r="V359"/>
  <c r="W359"/>
  <c r="X359"/>
  <c r="Y359"/>
  <c r="Z359"/>
  <c r="AA359"/>
  <c r="AB359"/>
  <c r="AC359"/>
  <c r="AD359"/>
  <c r="AE359"/>
  <c r="AF359"/>
  <c r="AG359"/>
  <c r="AH359"/>
  <c r="AI359"/>
  <c r="AJ359"/>
  <c r="AK359"/>
  <c r="AL359"/>
  <c r="AM359"/>
  <c r="AN359"/>
  <c r="AO359"/>
  <c r="AP359"/>
  <c r="AQ359"/>
  <c r="AR359"/>
  <c r="AS359"/>
  <c r="AT359"/>
  <c r="AU359"/>
  <c r="AV359"/>
  <c r="AW359"/>
  <c r="AX359"/>
  <c r="AY359"/>
  <c r="AZ359"/>
  <c r="BA359"/>
  <c r="BB359"/>
  <c r="BC359"/>
  <c r="BD359"/>
  <c r="BE359"/>
  <c r="BF359"/>
  <c r="BG359"/>
  <c r="BH359"/>
  <c r="BI359"/>
  <c r="BJ359"/>
  <c r="BK359"/>
  <c r="BL359"/>
  <c r="BM359"/>
  <c r="BN359"/>
  <c r="BO359"/>
  <c r="BP359"/>
  <c r="BQ359"/>
  <c r="BR359"/>
  <c r="BS359"/>
  <c r="A360"/>
  <c r="B360"/>
  <c r="C360"/>
  <c r="D360"/>
  <c r="E360"/>
  <c r="F360"/>
  <c r="G360"/>
  <c r="H360"/>
  <c r="I360"/>
  <c r="J360"/>
  <c r="K360"/>
  <c r="L360"/>
  <c r="M360"/>
  <c r="N360"/>
  <c r="O360"/>
  <c r="P360"/>
  <c r="Q360"/>
  <c r="R360"/>
  <c r="S360"/>
  <c r="T360"/>
  <c r="U360"/>
  <c r="V360"/>
  <c r="W360"/>
  <c r="X360"/>
  <c r="Y360"/>
  <c r="Z360"/>
  <c r="AA360"/>
  <c r="AB360"/>
  <c r="AC360"/>
  <c r="AD360"/>
  <c r="AE360"/>
  <c r="AF360"/>
  <c r="AG360"/>
  <c r="AH360"/>
  <c r="AI360"/>
  <c r="AJ360"/>
  <c r="AK360"/>
  <c r="AL360"/>
  <c r="AM360"/>
  <c r="AN360"/>
  <c r="AO360"/>
  <c r="AP360"/>
  <c r="AQ360"/>
  <c r="AR360"/>
  <c r="AS360"/>
  <c r="AT360"/>
  <c r="AU360"/>
  <c r="AV360"/>
  <c r="AW360"/>
  <c r="AX360"/>
  <c r="AY360"/>
  <c r="AZ360"/>
  <c r="BA360"/>
  <c r="BB360"/>
  <c r="BC360"/>
  <c r="BD360"/>
  <c r="BE360"/>
  <c r="BF360"/>
  <c r="BG360"/>
  <c r="BH360"/>
  <c r="BI360"/>
  <c r="BJ360"/>
  <c r="BK360"/>
  <c r="BL360"/>
  <c r="BM360"/>
  <c r="BN360"/>
  <c r="BO360"/>
  <c r="BP360"/>
  <c r="BQ360"/>
  <c r="BR360"/>
  <c r="BS360"/>
  <c r="A361"/>
  <c r="B361"/>
  <c r="C361"/>
  <c r="D361"/>
  <c r="E361"/>
  <c r="F361"/>
  <c r="G361"/>
  <c r="H361"/>
  <c r="I361"/>
  <c r="J361"/>
  <c r="K361"/>
  <c r="L361"/>
  <c r="M361"/>
  <c r="N361"/>
  <c r="O361"/>
  <c r="P361"/>
  <c r="Q361"/>
  <c r="R361"/>
  <c r="S361"/>
  <c r="T361"/>
  <c r="U361"/>
  <c r="V361"/>
  <c r="W361"/>
  <c r="X361"/>
  <c r="Y361"/>
  <c r="Z361"/>
  <c r="AA361"/>
  <c r="AB361"/>
  <c r="AC361"/>
  <c r="AD361"/>
  <c r="AE361"/>
  <c r="AF361"/>
  <c r="AG361"/>
  <c r="AH361"/>
  <c r="AI361"/>
  <c r="AJ361"/>
  <c r="AK361"/>
  <c r="AL361"/>
  <c r="AM361"/>
  <c r="AN361"/>
  <c r="AO361"/>
  <c r="AP361"/>
  <c r="AQ361"/>
  <c r="AR361"/>
  <c r="AS361"/>
  <c r="AT361"/>
  <c r="AU361"/>
  <c r="AV361"/>
  <c r="AW361"/>
  <c r="AX361"/>
  <c r="AY361"/>
  <c r="AZ361"/>
  <c r="BA361"/>
  <c r="BB361"/>
  <c r="BC361"/>
  <c r="BD361"/>
  <c r="BE361"/>
  <c r="BF361"/>
  <c r="BG361"/>
  <c r="BH361"/>
  <c r="BI361"/>
  <c r="BJ361"/>
  <c r="BK361"/>
  <c r="BL361"/>
  <c r="BM361"/>
  <c r="BN361"/>
  <c r="BO361"/>
  <c r="BP361"/>
  <c r="BQ361"/>
  <c r="BR361"/>
  <c r="BS361"/>
  <c r="A362"/>
  <c r="B362"/>
  <c r="C362"/>
  <c r="D362"/>
  <c r="E362"/>
  <c r="F362"/>
  <c r="G362"/>
  <c r="H362"/>
  <c r="I362"/>
  <c r="J362"/>
  <c r="K362"/>
  <c r="L362"/>
  <c r="M362"/>
  <c r="N362"/>
  <c r="O362"/>
  <c r="P362"/>
  <c r="Q362"/>
  <c r="R362"/>
  <c r="S362"/>
  <c r="T362"/>
  <c r="U362"/>
  <c r="V362"/>
  <c r="W362"/>
  <c r="X362"/>
  <c r="Y362"/>
  <c r="Z362"/>
  <c r="AA362"/>
  <c r="AB362"/>
  <c r="AC362"/>
  <c r="AD362"/>
  <c r="AE362"/>
  <c r="AF362"/>
  <c r="AG362"/>
  <c r="AH362"/>
  <c r="AI362"/>
  <c r="AJ362"/>
  <c r="AK362"/>
  <c r="AL362"/>
  <c r="AM362"/>
  <c r="AN362"/>
  <c r="AO362"/>
  <c r="AP362"/>
  <c r="AQ362"/>
  <c r="AR362"/>
  <c r="AS362"/>
  <c r="AT362"/>
  <c r="AU362"/>
  <c r="AV362"/>
  <c r="AW362"/>
  <c r="AX362"/>
  <c r="AY362"/>
  <c r="AZ362"/>
  <c r="BA362"/>
  <c r="BB362"/>
  <c r="BC362"/>
  <c r="BD362"/>
  <c r="BE362"/>
  <c r="BF362"/>
  <c r="BG362"/>
  <c r="BH362"/>
  <c r="BI362"/>
  <c r="BJ362"/>
  <c r="BK362"/>
  <c r="BL362"/>
  <c r="BM362"/>
  <c r="BN362"/>
  <c r="BO362"/>
  <c r="BP362"/>
  <c r="BQ362"/>
  <c r="BR362"/>
  <c r="BS362"/>
  <c r="A363"/>
  <c r="B363"/>
  <c r="C363"/>
  <c r="D363"/>
  <c r="E363"/>
  <c r="F363"/>
  <c r="G363"/>
  <c r="H363"/>
  <c r="I363"/>
  <c r="J363"/>
  <c r="K363"/>
  <c r="L363"/>
  <c r="M363"/>
  <c r="N363"/>
  <c r="O363"/>
  <c r="P363"/>
  <c r="Q363"/>
  <c r="R363"/>
  <c r="S363"/>
  <c r="T363"/>
  <c r="U363"/>
  <c r="V363"/>
  <c r="W363"/>
  <c r="X363"/>
  <c r="Y363"/>
  <c r="Z363"/>
  <c r="AA363"/>
  <c r="AB363"/>
  <c r="AC363"/>
  <c r="AD363"/>
  <c r="AE363"/>
  <c r="AF363"/>
  <c r="AG363"/>
  <c r="AH363"/>
  <c r="AI363"/>
  <c r="AJ363"/>
  <c r="AK363"/>
  <c r="AL363"/>
  <c r="AM363"/>
  <c r="AN363"/>
  <c r="AO363"/>
  <c r="AP363"/>
  <c r="AQ363"/>
  <c r="AR363"/>
  <c r="AS363"/>
  <c r="AT363"/>
  <c r="AU363"/>
  <c r="AV363"/>
  <c r="AW363"/>
  <c r="AX363"/>
  <c r="AY363"/>
  <c r="AZ363"/>
  <c r="BA363"/>
  <c r="BB363"/>
  <c r="BC363"/>
  <c r="BD363"/>
  <c r="BE363"/>
  <c r="BF363"/>
  <c r="BG363"/>
  <c r="BH363"/>
  <c r="BI363"/>
  <c r="BJ363"/>
  <c r="BK363"/>
  <c r="BL363"/>
  <c r="BM363"/>
  <c r="BN363"/>
  <c r="BO363"/>
  <c r="BP363"/>
  <c r="BQ363"/>
  <c r="BR363"/>
  <c r="BS363"/>
  <c r="A364"/>
  <c r="B364"/>
  <c r="C364"/>
  <c r="D364"/>
  <c r="E364"/>
  <c r="F364"/>
  <c r="G364"/>
  <c r="H364"/>
  <c r="I364"/>
  <c r="J364"/>
  <c r="K364"/>
  <c r="L364"/>
  <c r="M364"/>
  <c r="N364"/>
  <c r="O364"/>
  <c r="P364"/>
  <c r="Q364"/>
  <c r="R364"/>
  <c r="S364"/>
  <c r="T364"/>
  <c r="U364"/>
  <c r="V364"/>
  <c r="W364"/>
  <c r="X364"/>
  <c r="Y364"/>
  <c r="Z364"/>
  <c r="AA364"/>
  <c r="AB364"/>
  <c r="AC364"/>
  <c r="AD364"/>
  <c r="AE364"/>
  <c r="AF364"/>
  <c r="AG364"/>
  <c r="AH364"/>
  <c r="AI364"/>
  <c r="AJ364"/>
  <c r="AK364"/>
  <c r="AL364"/>
  <c r="AM364"/>
  <c r="AN364"/>
  <c r="AO364"/>
  <c r="AP364"/>
  <c r="AQ364"/>
  <c r="AR364"/>
  <c r="AS364"/>
  <c r="AT364"/>
  <c r="AU364"/>
  <c r="AV364"/>
  <c r="AW364"/>
  <c r="AX364"/>
  <c r="AY364"/>
  <c r="AZ364"/>
  <c r="BA364"/>
  <c r="BB364"/>
  <c r="BC364"/>
  <c r="BD364"/>
  <c r="BE364"/>
  <c r="BF364"/>
  <c r="BG364"/>
  <c r="BH364"/>
  <c r="BI364"/>
  <c r="BJ364"/>
  <c r="BK364"/>
  <c r="BL364"/>
  <c r="BM364"/>
  <c r="BN364"/>
  <c r="BO364"/>
  <c r="BP364"/>
  <c r="BQ364"/>
  <c r="BR364"/>
  <c r="BS364"/>
  <c r="A365"/>
  <c r="B365"/>
  <c r="C365"/>
  <c r="D365"/>
  <c r="E365"/>
  <c r="F365"/>
  <c r="G365"/>
  <c r="H365"/>
  <c r="I365"/>
  <c r="J365"/>
  <c r="K365"/>
  <c r="L365"/>
  <c r="M365"/>
  <c r="N365"/>
  <c r="O365"/>
  <c r="P365"/>
  <c r="Q365"/>
  <c r="R365"/>
  <c r="S365"/>
  <c r="T365"/>
  <c r="U365"/>
  <c r="V365"/>
  <c r="W365"/>
  <c r="X365"/>
  <c r="Y365"/>
  <c r="Z365"/>
  <c r="AA365"/>
  <c r="AB365"/>
  <c r="AC365"/>
  <c r="AD365"/>
  <c r="AE365"/>
  <c r="AF365"/>
  <c r="AG365"/>
  <c r="AH365"/>
  <c r="AI365"/>
  <c r="AJ365"/>
  <c r="AK365"/>
  <c r="AL365"/>
  <c r="AM365"/>
  <c r="AN365"/>
  <c r="AO365"/>
  <c r="AP365"/>
  <c r="AQ365"/>
  <c r="AR365"/>
  <c r="AS365"/>
  <c r="AT365"/>
  <c r="AU365"/>
  <c r="AV365"/>
  <c r="AW365"/>
  <c r="AX365"/>
  <c r="AY365"/>
  <c r="AZ365"/>
  <c r="BA365"/>
  <c r="BB365"/>
  <c r="BC365"/>
  <c r="BD365"/>
  <c r="BE365"/>
  <c r="BF365"/>
  <c r="BG365"/>
  <c r="BH365"/>
  <c r="BI365"/>
  <c r="BJ365"/>
  <c r="BK365"/>
  <c r="BL365"/>
  <c r="BM365"/>
  <c r="BN365"/>
  <c r="BO365"/>
  <c r="BP365"/>
  <c r="BQ365"/>
  <c r="BR365"/>
  <c r="BS365"/>
  <c r="A366"/>
  <c r="B366"/>
  <c r="C366"/>
  <c r="D366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AW366"/>
  <c r="AX366"/>
  <c r="AY366"/>
  <c r="AZ366"/>
  <c r="BA366"/>
  <c r="BB366"/>
  <c r="BC366"/>
  <c r="BD366"/>
  <c r="BE366"/>
  <c r="BF366"/>
  <c r="BG366"/>
  <c r="BH366"/>
  <c r="BI366"/>
  <c r="BJ366"/>
  <c r="BK366"/>
  <c r="BL366"/>
  <c r="BM366"/>
  <c r="BN366"/>
  <c r="BO366"/>
  <c r="BP366"/>
  <c r="BQ366"/>
  <c r="BR366"/>
  <c r="BS366"/>
  <c r="A367"/>
  <c r="B367"/>
  <c r="C367"/>
  <c r="D367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BN367"/>
  <c r="BO367"/>
  <c r="BP367"/>
  <c r="BQ367"/>
  <c r="BR367"/>
  <c r="BS367"/>
  <c r="A368"/>
  <c r="B368"/>
  <c r="C368"/>
  <c r="D368"/>
  <c r="E368"/>
  <c r="F368"/>
  <c r="G368"/>
  <c r="H368"/>
  <c r="I368"/>
  <c r="J368"/>
  <c r="K368"/>
  <c r="L368"/>
  <c r="M368"/>
  <c r="N368"/>
  <c r="O368"/>
  <c r="P368"/>
  <c r="Q368"/>
  <c r="R368"/>
  <c r="S368"/>
  <c r="T368"/>
  <c r="U368"/>
  <c r="V368"/>
  <c r="W368"/>
  <c r="X368"/>
  <c r="Y368"/>
  <c r="Z368"/>
  <c r="AA368"/>
  <c r="AB368"/>
  <c r="AC368"/>
  <c r="AD368"/>
  <c r="AE368"/>
  <c r="AF368"/>
  <c r="AG368"/>
  <c r="AH368"/>
  <c r="AI368"/>
  <c r="AJ368"/>
  <c r="AK368"/>
  <c r="AL368"/>
  <c r="AM368"/>
  <c r="AN368"/>
  <c r="AO368"/>
  <c r="AP368"/>
  <c r="AQ368"/>
  <c r="AR368"/>
  <c r="AS368"/>
  <c r="AT368"/>
  <c r="AU368"/>
  <c r="AV368"/>
  <c r="AW368"/>
  <c r="AX368"/>
  <c r="AY368"/>
  <c r="AZ368"/>
  <c r="BA368"/>
  <c r="BB368"/>
  <c r="BC368"/>
  <c r="BD368"/>
  <c r="BE368"/>
  <c r="BF368"/>
  <c r="BG368"/>
  <c r="BH368"/>
  <c r="BI368"/>
  <c r="BJ368"/>
  <c r="BK368"/>
  <c r="BL368"/>
  <c r="BM368"/>
  <c r="BN368"/>
  <c r="BO368"/>
  <c r="BP368"/>
  <c r="BQ368"/>
  <c r="BR368"/>
  <c r="BS368"/>
  <c r="A369"/>
  <c r="B369"/>
  <c r="C369"/>
  <c r="D369"/>
  <c r="E369"/>
  <c r="F369"/>
  <c r="G369"/>
  <c r="H369"/>
  <c r="I369"/>
  <c r="J369"/>
  <c r="K369"/>
  <c r="L369"/>
  <c r="M369"/>
  <c r="N369"/>
  <c r="O369"/>
  <c r="P369"/>
  <c r="Q369"/>
  <c r="R369"/>
  <c r="S369"/>
  <c r="T369"/>
  <c r="U369"/>
  <c r="V369"/>
  <c r="W369"/>
  <c r="X369"/>
  <c r="Y369"/>
  <c r="Z369"/>
  <c r="AA369"/>
  <c r="AB369"/>
  <c r="AC369"/>
  <c r="AD369"/>
  <c r="AE369"/>
  <c r="AF369"/>
  <c r="AG369"/>
  <c r="AH369"/>
  <c r="AI369"/>
  <c r="AJ369"/>
  <c r="AK369"/>
  <c r="AL369"/>
  <c r="AM369"/>
  <c r="AN369"/>
  <c r="AO369"/>
  <c r="AP369"/>
  <c r="AQ369"/>
  <c r="AR369"/>
  <c r="AS369"/>
  <c r="AT369"/>
  <c r="AU369"/>
  <c r="AV369"/>
  <c r="AW369"/>
  <c r="AX369"/>
  <c r="AY369"/>
  <c r="AZ369"/>
  <c r="BA369"/>
  <c r="BB369"/>
  <c r="BC369"/>
  <c r="BD369"/>
  <c r="BE369"/>
  <c r="BF369"/>
  <c r="BG369"/>
  <c r="BH369"/>
  <c r="BI369"/>
  <c r="BJ369"/>
  <c r="BK369"/>
  <c r="BL369"/>
  <c r="BM369"/>
  <c r="BN369"/>
  <c r="BO369"/>
  <c r="BP369"/>
  <c r="BQ369"/>
  <c r="BR369"/>
  <c r="BS369"/>
  <c r="A370"/>
  <c r="B370"/>
  <c r="C370"/>
  <c r="D370"/>
  <c r="E370"/>
  <c r="F370"/>
  <c r="G370"/>
  <c r="H370"/>
  <c r="I370"/>
  <c r="J370"/>
  <c r="K370"/>
  <c r="L370"/>
  <c r="M370"/>
  <c r="N370"/>
  <c r="O370"/>
  <c r="P370"/>
  <c r="Q370"/>
  <c r="R370"/>
  <c r="S370"/>
  <c r="T370"/>
  <c r="U370"/>
  <c r="V370"/>
  <c r="W370"/>
  <c r="X370"/>
  <c r="Y370"/>
  <c r="Z370"/>
  <c r="AA370"/>
  <c r="AB370"/>
  <c r="AC370"/>
  <c r="AD370"/>
  <c r="AE370"/>
  <c r="AF370"/>
  <c r="AG370"/>
  <c r="AH370"/>
  <c r="AI370"/>
  <c r="AJ370"/>
  <c r="AK370"/>
  <c r="AL370"/>
  <c r="AM370"/>
  <c r="AN370"/>
  <c r="AO370"/>
  <c r="AP370"/>
  <c r="AQ370"/>
  <c r="AR370"/>
  <c r="AS370"/>
  <c r="AT370"/>
  <c r="AU370"/>
  <c r="AV370"/>
  <c r="AW370"/>
  <c r="AX370"/>
  <c r="AY370"/>
  <c r="AZ370"/>
  <c r="BA370"/>
  <c r="BB370"/>
  <c r="BC370"/>
  <c r="BD370"/>
  <c r="BE370"/>
  <c r="BF370"/>
  <c r="BG370"/>
  <c r="BH370"/>
  <c r="BI370"/>
  <c r="BJ370"/>
  <c r="BK370"/>
  <c r="BL370"/>
  <c r="BM370"/>
  <c r="BN370"/>
  <c r="BO370"/>
  <c r="BP370"/>
  <c r="BQ370"/>
  <c r="BR370"/>
  <c r="BS370"/>
  <c r="A371"/>
  <c r="B371"/>
  <c r="C371"/>
  <c r="D371"/>
  <c r="E371"/>
  <c r="F371"/>
  <c r="G371"/>
  <c r="H371"/>
  <c r="I371"/>
  <c r="J371"/>
  <c r="K371"/>
  <c r="L371"/>
  <c r="M371"/>
  <c r="N371"/>
  <c r="O371"/>
  <c r="P371"/>
  <c r="Q371"/>
  <c r="R371"/>
  <c r="S371"/>
  <c r="T371"/>
  <c r="U371"/>
  <c r="V371"/>
  <c r="W371"/>
  <c r="X371"/>
  <c r="Y371"/>
  <c r="Z371"/>
  <c r="AA371"/>
  <c r="AB371"/>
  <c r="AC371"/>
  <c r="AD371"/>
  <c r="AE371"/>
  <c r="AF371"/>
  <c r="AG371"/>
  <c r="AH371"/>
  <c r="AI371"/>
  <c r="AJ371"/>
  <c r="AK371"/>
  <c r="AL371"/>
  <c r="AM371"/>
  <c r="AN371"/>
  <c r="AO371"/>
  <c r="AP371"/>
  <c r="AQ371"/>
  <c r="AR371"/>
  <c r="AS371"/>
  <c r="AT371"/>
  <c r="AU371"/>
  <c r="AV371"/>
  <c r="AW371"/>
  <c r="AX371"/>
  <c r="AY371"/>
  <c r="AZ371"/>
  <c r="BA371"/>
  <c r="BB371"/>
  <c r="BC371"/>
  <c r="BD371"/>
  <c r="BE371"/>
  <c r="BF371"/>
  <c r="BG371"/>
  <c r="BH371"/>
  <c r="BI371"/>
  <c r="BJ371"/>
  <c r="BK371"/>
  <c r="BL371"/>
  <c r="BM371"/>
  <c r="BN371"/>
  <c r="BO371"/>
  <c r="BP371"/>
  <c r="BQ371"/>
  <c r="BR371"/>
  <c r="BS371"/>
  <c r="A372"/>
  <c r="B372"/>
  <c r="C372"/>
  <c r="D372"/>
  <c r="E372"/>
  <c r="F372"/>
  <c r="G372"/>
  <c r="H372"/>
  <c r="I372"/>
  <c r="J372"/>
  <c r="K372"/>
  <c r="L372"/>
  <c r="M372"/>
  <c r="N372"/>
  <c r="O372"/>
  <c r="P372"/>
  <c r="Q372"/>
  <c r="R372"/>
  <c r="S372"/>
  <c r="T372"/>
  <c r="U372"/>
  <c r="V372"/>
  <c r="W372"/>
  <c r="X372"/>
  <c r="Y372"/>
  <c r="Z372"/>
  <c r="AA372"/>
  <c r="AB372"/>
  <c r="AC372"/>
  <c r="AD372"/>
  <c r="AE372"/>
  <c r="AF372"/>
  <c r="AG372"/>
  <c r="AH372"/>
  <c r="AI372"/>
  <c r="AJ372"/>
  <c r="AK372"/>
  <c r="AL372"/>
  <c r="AM372"/>
  <c r="AN372"/>
  <c r="AO372"/>
  <c r="AP372"/>
  <c r="AQ372"/>
  <c r="AR372"/>
  <c r="AS372"/>
  <c r="AT372"/>
  <c r="AU372"/>
  <c r="AV372"/>
  <c r="AW372"/>
  <c r="AX372"/>
  <c r="AY372"/>
  <c r="AZ372"/>
  <c r="BA372"/>
  <c r="BB372"/>
  <c r="BC372"/>
  <c r="BD372"/>
  <c r="BE372"/>
  <c r="BF372"/>
  <c r="BG372"/>
  <c r="BH372"/>
  <c r="BI372"/>
  <c r="BJ372"/>
  <c r="BK372"/>
  <c r="BL372"/>
  <c r="BM372"/>
  <c r="BN372"/>
  <c r="BO372"/>
  <c r="BP372"/>
  <c r="BQ372"/>
  <c r="BR372"/>
  <c r="BS372"/>
  <c r="A373"/>
  <c r="B373"/>
  <c r="C373"/>
  <c r="D373"/>
  <c r="E373"/>
  <c r="F373"/>
  <c r="G373"/>
  <c r="H373"/>
  <c r="I373"/>
  <c r="J373"/>
  <c r="K373"/>
  <c r="L373"/>
  <c r="M373"/>
  <c r="N373"/>
  <c r="O373"/>
  <c r="P373"/>
  <c r="Q373"/>
  <c r="R373"/>
  <c r="S373"/>
  <c r="T373"/>
  <c r="U373"/>
  <c r="V373"/>
  <c r="W373"/>
  <c r="X373"/>
  <c r="Y373"/>
  <c r="Z373"/>
  <c r="AA373"/>
  <c r="AB373"/>
  <c r="AC373"/>
  <c r="AD373"/>
  <c r="AE373"/>
  <c r="AF373"/>
  <c r="AG373"/>
  <c r="AH373"/>
  <c r="AI373"/>
  <c r="AJ373"/>
  <c r="AK373"/>
  <c r="AL373"/>
  <c r="AM373"/>
  <c r="AN373"/>
  <c r="AO373"/>
  <c r="AP373"/>
  <c r="AQ373"/>
  <c r="AR373"/>
  <c r="AS373"/>
  <c r="AT373"/>
  <c r="AU373"/>
  <c r="AV373"/>
  <c r="AW373"/>
  <c r="AX373"/>
  <c r="AY373"/>
  <c r="AZ373"/>
  <c r="BA373"/>
  <c r="BB373"/>
  <c r="BC373"/>
  <c r="BD373"/>
  <c r="BE373"/>
  <c r="BF373"/>
  <c r="BG373"/>
  <c r="BH373"/>
  <c r="BI373"/>
  <c r="BJ373"/>
  <c r="BK373"/>
  <c r="BL373"/>
  <c r="BM373"/>
  <c r="BN373"/>
  <c r="BO373"/>
  <c r="BP373"/>
  <c r="BQ373"/>
  <c r="BR373"/>
  <c r="BS373"/>
  <c r="A374"/>
  <c r="B374"/>
  <c r="C374"/>
  <c r="D374"/>
  <c r="E374"/>
  <c r="F374"/>
  <c r="G374"/>
  <c r="H374"/>
  <c r="I374"/>
  <c r="J374"/>
  <c r="K374"/>
  <c r="L374"/>
  <c r="M374"/>
  <c r="N374"/>
  <c r="O374"/>
  <c r="P374"/>
  <c r="Q374"/>
  <c r="R374"/>
  <c r="S374"/>
  <c r="T374"/>
  <c r="U374"/>
  <c r="V374"/>
  <c r="W374"/>
  <c r="X374"/>
  <c r="Y374"/>
  <c r="Z374"/>
  <c r="AA374"/>
  <c r="AB374"/>
  <c r="AC374"/>
  <c r="AD374"/>
  <c r="AE374"/>
  <c r="AF374"/>
  <c r="AG374"/>
  <c r="AH374"/>
  <c r="AI374"/>
  <c r="AJ374"/>
  <c r="AK374"/>
  <c r="AL374"/>
  <c r="AM374"/>
  <c r="AN374"/>
  <c r="AO374"/>
  <c r="AP374"/>
  <c r="AQ374"/>
  <c r="AR374"/>
  <c r="AS374"/>
  <c r="AT374"/>
  <c r="AU374"/>
  <c r="AV374"/>
  <c r="AW374"/>
  <c r="AX374"/>
  <c r="AY374"/>
  <c r="AZ374"/>
  <c r="BA374"/>
  <c r="BB374"/>
  <c r="BC374"/>
  <c r="BD374"/>
  <c r="BE374"/>
  <c r="BF374"/>
  <c r="BG374"/>
  <c r="BH374"/>
  <c r="BI374"/>
  <c r="BJ374"/>
  <c r="BK374"/>
  <c r="BL374"/>
  <c r="BM374"/>
  <c r="BN374"/>
  <c r="BO374"/>
  <c r="BP374"/>
  <c r="BQ374"/>
  <c r="BR374"/>
  <c r="BS374"/>
  <c r="A375"/>
  <c r="B375"/>
  <c r="C375"/>
  <c r="D375"/>
  <c r="E375"/>
  <c r="F375"/>
  <c r="G375"/>
  <c r="H375"/>
  <c r="I375"/>
  <c r="J375"/>
  <c r="K375"/>
  <c r="L375"/>
  <c r="M375"/>
  <c r="N375"/>
  <c r="O375"/>
  <c r="P375"/>
  <c r="Q375"/>
  <c r="R375"/>
  <c r="S375"/>
  <c r="T375"/>
  <c r="U375"/>
  <c r="V375"/>
  <c r="W375"/>
  <c r="X375"/>
  <c r="Y375"/>
  <c r="Z375"/>
  <c r="AA375"/>
  <c r="AB375"/>
  <c r="AC375"/>
  <c r="AD375"/>
  <c r="AE375"/>
  <c r="AF375"/>
  <c r="AG375"/>
  <c r="AH375"/>
  <c r="AI375"/>
  <c r="AJ375"/>
  <c r="AK375"/>
  <c r="AL375"/>
  <c r="AM375"/>
  <c r="AN375"/>
  <c r="AO375"/>
  <c r="AP375"/>
  <c r="AQ375"/>
  <c r="AR375"/>
  <c r="AS375"/>
  <c r="AT375"/>
  <c r="AU375"/>
  <c r="AV375"/>
  <c r="AW375"/>
  <c r="AX375"/>
  <c r="AY375"/>
  <c r="AZ375"/>
  <c r="BA375"/>
  <c r="BB375"/>
  <c r="BC375"/>
  <c r="BD375"/>
  <c r="BE375"/>
  <c r="BF375"/>
  <c r="BG375"/>
  <c r="BH375"/>
  <c r="BI375"/>
  <c r="BJ375"/>
  <c r="BK375"/>
  <c r="BL375"/>
  <c r="BM375"/>
  <c r="BN375"/>
  <c r="BO375"/>
  <c r="BP375"/>
  <c r="BQ375"/>
  <c r="BR375"/>
  <c r="BS375"/>
  <c r="A376"/>
  <c r="B376"/>
  <c r="C376"/>
  <c r="D376"/>
  <c r="E376"/>
  <c r="F376"/>
  <c r="G376"/>
  <c r="H376"/>
  <c r="I376"/>
  <c r="J376"/>
  <c r="K376"/>
  <c r="L376"/>
  <c r="M376"/>
  <c r="N376"/>
  <c r="O376"/>
  <c r="P376"/>
  <c r="Q376"/>
  <c r="R376"/>
  <c r="S376"/>
  <c r="T376"/>
  <c r="U376"/>
  <c r="V376"/>
  <c r="W376"/>
  <c r="X376"/>
  <c r="Y376"/>
  <c r="Z376"/>
  <c r="AA376"/>
  <c r="AB376"/>
  <c r="AC376"/>
  <c r="AD376"/>
  <c r="AE376"/>
  <c r="AF376"/>
  <c r="AG376"/>
  <c r="AH376"/>
  <c r="AI376"/>
  <c r="AJ376"/>
  <c r="AK376"/>
  <c r="AL376"/>
  <c r="AM376"/>
  <c r="AN376"/>
  <c r="AO376"/>
  <c r="AP376"/>
  <c r="AQ376"/>
  <c r="AR376"/>
  <c r="AS376"/>
  <c r="AT376"/>
  <c r="AU376"/>
  <c r="AV376"/>
  <c r="AW376"/>
  <c r="AX376"/>
  <c r="AY376"/>
  <c r="AZ376"/>
  <c r="BA376"/>
  <c r="BB376"/>
  <c r="BC376"/>
  <c r="BD376"/>
  <c r="BE376"/>
  <c r="BF376"/>
  <c r="BG376"/>
  <c r="BH376"/>
  <c r="BI376"/>
  <c r="BJ376"/>
  <c r="BK376"/>
  <c r="BL376"/>
  <c r="BM376"/>
  <c r="BN376"/>
  <c r="BO376"/>
  <c r="BP376"/>
  <c r="BQ376"/>
  <c r="BR376"/>
  <c r="BS376"/>
  <c r="A377"/>
  <c r="B377"/>
  <c r="C377"/>
  <c r="D377"/>
  <c r="E377"/>
  <c r="F377"/>
  <c r="G377"/>
  <c r="H377"/>
  <c r="I377"/>
  <c r="J377"/>
  <c r="K377"/>
  <c r="L377"/>
  <c r="M377"/>
  <c r="N377"/>
  <c r="O377"/>
  <c r="P377"/>
  <c r="Q377"/>
  <c r="R377"/>
  <c r="S377"/>
  <c r="T377"/>
  <c r="U377"/>
  <c r="V377"/>
  <c r="W377"/>
  <c r="X377"/>
  <c r="Y377"/>
  <c r="Z377"/>
  <c r="AA377"/>
  <c r="AB377"/>
  <c r="AC377"/>
  <c r="AD377"/>
  <c r="AE377"/>
  <c r="AF377"/>
  <c r="AG377"/>
  <c r="AH377"/>
  <c r="AI377"/>
  <c r="AJ377"/>
  <c r="AK377"/>
  <c r="AL377"/>
  <c r="AM377"/>
  <c r="AN377"/>
  <c r="AO377"/>
  <c r="AP377"/>
  <c r="AQ377"/>
  <c r="AR377"/>
  <c r="AS377"/>
  <c r="AT377"/>
  <c r="AU377"/>
  <c r="AV377"/>
  <c r="AW377"/>
  <c r="AX377"/>
  <c r="AY377"/>
  <c r="AZ377"/>
  <c r="BA377"/>
  <c r="BB377"/>
  <c r="BC377"/>
  <c r="BD377"/>
  <c r="BE377"/>
  <c r="BF377"/>
  <c r="BG377"/>
  <c r="BH377"/>
  <c r="BI377"/>
  <c r="BJ377"/>
  <c r="BK377"/>
  <c r="BL377"/>
  <c r="BM377"/>
  <c r="BN377"/>
  <c r="BO377"/>
  <c r="BP377"/>
  <c r="BQ377"/>
  <c r="BR377"/>
  <c r="BS377"/>
  <c r="A378"/>
  <c r="B378"/>
  <c r="C378"/>
  <c r="D378"/>
  <c r="E378"/>
  <c r="F378"/>
  <c r="G378"/>
  <c r="H378"/>
  <c r="I378"/>
  <c r="J378"/>
  <c r="K378"/>
  <c r="L378"/>
  <c r="M378"/>
  <c r="N378"/>
  <c r="O378"/>
  <c r="P378"/>
  <c r="Q378"/>
  <c r="R378"/>
  <c r="S378"/>
  <c r="T378"/>
  <c r="U378"/>
  <c r="V378"/>
  <c r="W378"/>
  <c r="X378"/>
  <c r="Y378"/>
  <c r="Z378"/>
  <c r="AA378"/>
  <c r="AB378"/>
  <c r="AC378"/>
  <c r="AD378"/>
  <c r="AE378"/>
  <c r="AF378"/>
  <c r="AG378"/>
  <c r="AH378"/>
  <c r="AI378"/>
  <c r="AJ378"/>
  <c r="AK378"/>
  <c r="AL378"/>
  <c r="AM378"/>
  <c r="AN378"/>
  <c r="AO378"/>
  <c r="AP378"/>
  <c r="AQ378"/>
  <c r="AR378"/>
  <c r="AS378"/>
  <c r="AT378"/>
  <c r="AU378"/>
  <c r="AV378"/>
  <c r="AW378"/>
  <c r="AX378"/>
  <c r="AY378"/>
  <c r="AZ378"/>
  <c r="BA378"/>
  <c r="BB378"/>
  <c r="BC378"/>
  <c r="BD378"/>
  <c r="BE378"/>
  <c r="BF378"/>
  <c r="BG378"/>
  <c r="BH378"/>
  <c r="BI378"/>
  <c r="BJ378"/>
  <c r="BK378"/>
  <c r="BL378"/>
  <c r="BM378"/>
  <c r="BN378"/>
  <c r="BO378"/>
  <c r="BP378"/>
  <c r="BQ378"/>
  <c r="BR378"/>
  <c r="BS378"/>
  <c r="A379"/>
  <c r="B379"/>
  <c r="C379"/>
  <c r="D379"/>
  <c r="E379"/>
  <c r="F379"/>
  <c r="G379"/>
  <c r="H379"/>
  <c r="I379"/>
  <c r="J379"/>
  <c r="K379"/>
  <c r="L379"/>
  <c r="M379"/>
  <c r="N379"/>
  <c r="O379"/>
  <c r="P379"/>
  <c r="Q379"/>
  <c r="R379"/>
  <c r="S379"/>
  <c r="T379"/>
  <c r="U379"/>
  <c r="V379"/>
  <c r="W379"/>
  <c r="X379"/>
  <c r="Y379"/>
  <c r="Z379"/>
  <c r="AA379"/>
  <c r="AB379"/>
  <c r="AC379"/>
  <c r="AD379"/>
  <c r="AE379"/>
  <c r="AF379"/>
  <c r="AG379"/>
  <c r="AH379"/>
  <c r="AI379"/>
  <c r="AJ379"/>
  <c r="AK379"/>
  <c r="AL379"/>
  <c r="AM379"/>
  <c r="AN379"/>
  <c r="AO379"/>
  <c r="AP379"/>
  <c r="AQ379"/>
  <c r="AR379"/>
  <c r="AS379"/>
  <c r="AT379"/>
  <c r="AU379"/>
  <c r="AV379"/>
  <c r="AW379"/>
  <c r="AX379"/>
  <c r="AY379"/>
  <c r="AZ379"/>
  <c r="BA379"/>
  <c r="BB379"/>
  <c r="BC379"/>
  <c r="BD379"/>
  <c r="BE379"/>
  <c r="BF379"/>
  <c r="BG379"/>
  <c r="BH379"/>
  <c r="BI379"/>
  <c r="BJ379"/>
  <c r="BK379"/>
  <c r="BL379"/>
  <c r="BM379"/>
  <c r="BN379"/>
  <c r="BO379"/>
  <c r="BP379"/>
  <c r="BQ379"/>
  <c r="BR379"/>
  <c r="BS379"/>
  <c r="A380"/>
  <c r="B380"/>
  <c r="C380"/>
  <c r="D380"/>
  <c r="E380"/>
  <c r="F380"/>
  <c r="G380"/>
  <c r="H380"/>
  <c r="I380"/>
  <c r="J380"/>
  <c r="K380"/>
  <c r="L380"/>
  <c r="M380"/>
  <c r="N380"/>
  <c r="O380"/>
  <c r="P380"/>
  <c r="Q380"/>
  <c r="R380"/>
  <c r="S380"/>
  <c r="T380"/>
  <c r="U380"/>
  <c r="V380"/>
  <c r="W380"/>
  <c r="X380"/>
  <c r="Y380"/>
  <c r="Z380"/>
  <c r="AA380"/>
  <c r="AB380"/>
  <c r="AC380"/>
  <c r="AD380"/>
  <c r="AE380"/>
  <c r="AF380"/>
  <c r="AG380"/>
  <c r="AH380"/>
  <c r="AI380"/>
  <c r="AJ380"/>
  <c r="AK380"/>
  <c r="AL380"/>
  <c r="AM380"/>
  <c r="AN380"/>
  <c r="AO380"/>
  <c r="AP380"/>
  <c r="AQ380"/>
  <c r="AR380"/>
  <c r="AS380"/>
  <c r="AT380"/>
  <c r="AU380"/>
  <c r="AV380"/>
  <c r="AW380"/>
  <c r="AX380"/>
  <c r="AY380"/>
  <c r="AZ380"/>
  <c r="BA380"/>
  <c r="BB380"/>
  <c r="BC380"/>
  <c r="BD380"/>
  <c r="BE380"/>
  <c r="BF380"/>
  <c r="BG380"/>
  <c r="BH380"/>
  <c r="BI380"/>
  <c r="BJ380"/>
  <c r="BK380"/>
  <c r="BL380"/>
  <c r="BM380"/>
  <c r="BN380"/>
  <c r="BO380"/>
  <c r="BP380"/>
  <c r="BQ380"/>
  <c r="BR380"/>
  <c r="BS380"/>
  <c r="A381"/>
  <c r="B381"/>
  <c r="C381"/>
  <c r="D381"/>
  <c r="E381"/>
  <c r="F381"/>
  <c r="G381"/>
  <c r="H381"/>
  <c r="I381"/>
  <c r="J381"/>
  <c r="K381"/>
  <c r="L381"/>
  <c r="M381"/>
  <c r="N381"/>
  <c r="O381"/>
  <c r="P381"/>
  <c r="Q381"/>
  <c r="R381"/>
  <c r="S381"/>
  <c r="T381"/>
  <c r="U381"/>
  <c r="V381"/>
  <c r="W381"/>
  <c r="X381"/>
  <c r="Y381"/>
  <c r="Z381"/>
  <c r="AA381"/>
  <c r="AB381"/>
  <c r="AC381"/>
  <c r="AD381"/>
  <c r="AE381"/>
  <c r="AF381"/>
  <c r="AG381"/>
  <c r="AH381"/>
  <c r="AI381"/>
  <c r="AJ381"/>
  <c r="AK381"/>
  <c r="AL381"/>
  <c r="AM381"/>
  <c r="AN381"/>
  <c r="AO381"/>
  <c r="AP381"/>
  <c r="AQ381"/>
  <c r="AR381"/>
  <c r="AS381"/>
  <c r="AT381"/>
  <c r="AU381"/>
  <c r="AV381"/>
  <c r="AW381"/>
  <c r="AX381"/>
  <c r="AY381"/>
  <c r="AZ381"/>
  <c r="BA381"/>
  <c r="BB381"/>
  <c r="BC381"/>
  <c r="BD381"/>
  <c r="BE381"/>
  <c r="BF381"/>
  <c r="BG381"/>
  <c r="BH381"/>
  <c r="BI381"/>
  <c r="BJ381"/>
  <c r="BK381"/>
  <c r="BL381"/>
  <c r="BM381"/>
  <c r="BN381"/>
  <c r="BO381"/>
  <c r="BP381"/>
  <c r="BQ381"/>
  <c r="BR381"/>
  <c r="BS381"/>
  <c r="A292"/>
  <c r="B292"/>
  <c r="C292"/>
  <c r="D292"/>
  <c r="E292"/>
  <c r="F292"/>
  <c r="G292"/>
  <c r="H292"/>
  <c r="I292"/>
  <c r="J292"/>
  <c r="K292"/>
  <c r="L292"/>
  <c r="M292"/>
  <c r="N292"/>
  <c r="O292"/>
  <c r="P292"/>
  <c r="Q292"/>
  <c r="R292"/>
  <c r="S292"/>
  <c r="T292"/>
  <c r="U292"/>
  <c r="V292"/>
  <c r="W292"/>
  <c r="X292"/>
  <c r="Y292"/>
  <c r="Z292"/>
  <c r="AA292"/>
  <c r="AB292"/>
  <c r="AC292"/>
  <c r="AD292"/>
  <c r="AE292"/>
  <c r="AF292"/>
  <c r="AG292"/>
  <c r="AH292"/>
  <c r="AI292"/>
  <c r="AJ292"/>
  <c r="AK292"/>
  <c r="AL292"/>
  <c r="AM292"/>
  <c r="AN292"/>
  <c r="AO292"/>
  <c r="AP292"/>
  <c r="AQ292"/>
  <c r="AR292"/>
  <c r="AS292"/>
  <c r="AT292"/>
  <c r="AU292"/>
  <c r="AV292"/>
  <c r="AW292"/>
  <c r="AX292"/>
  <c r="AY292"/>
  <c r="AZ292"/>
  <c r="BA292"/>
  <c r="BB292"/>
  <c r="BC292"/>
  <c r="BD292"/>
  <c r="BE292"/>
  <c r="BF292"/>
  <c r="BG292"/>
  <c r="BH292"/>
  <c r="BI292"/>
  <c r="BJ292"/>
  <c r="BK292"/>
  <c r="BL292"/>
  <c r="BM292"/>
  <c r="BN292"/>
  <c r="BO292"/>
  <c r="BP292"/>
  <c r="BQ292"/>
  <c r="BR292"/>
  <c r="BS292"/>
  <c r="A293"/>
  <c r="B293"/>
  <c r="C293"/>
  <c r="D293"/>
  <c r="E293"/>
  <c r="F293"/>
  <c r="G293"/>
  <c r="H293"/>
  <c r="I293"/>
  <c r="J293"/>
  <c r="K293"/>
  <c r="L293"/>
  <c r="M293"/>
  <c r="N293"/>
  <c r="O293"/>
  <c r="P293"/>
  <c r="Q293"/>
  <c r="R293"/>
  <c r="S293"/>
  <c r="T293"/>
  <c r="U293"/>
  <c r="V293"/>
  <c r="W293"/>
  <c r="X293"/>
  <c r="Y293"/>
  <c r="Z293"/>
  <c r="AA293"/>
  <c r="AB293"/>
  <c r="AC293"/>
  <c r="AD293"/>
  <c r="AE293"/>
  <c r="AF293"/>
  <c r="AG293"/>
  <c r="AH293"/>
  <c r="AI293"/>
  <c r="AJ293"/>
  <c r="AK293"/>
  <c r="AL293"/>
  <c r="AM293"/>
  <c r="AN293"/>
  <c r="AO293"/>
  <c r="AP293"/>
  <c r="AQ293"/>
  <c r="AR293"/>
  <c r="AS293"/>
  <c r="AT293"/>
  <c r="AU293"/>
  <c r="AV293"/>
  <c r="AW293"/>
  <c r="AX293"/>
  <c r="AY293"/>
  <c r="AZ293"/>
  <c r="BA293"/>
  <c r="BB293"/>
  <c r="BC293"/>
  <c r="BD293"/>
  <c r="BE293"/>
  <c r="BF293"/>
  <c r="BG293"/>
  <c r="BH293"/>
  <c r="BI293"/>
  <c r="BJ293"/>
  <c r="BK293"/>
  <c r="BL293"/>
  <c r="BM293"/>
  <c r="BN293"/>
  <c r="BO293"/>
  <c r="BP293"/>
  <c r="BQ293"/>
  <c r="BR293"/>
  <c r="BS293"/>
  <c r="A294"/>
  <c r="B294"/>
  <c r="C294"/>
  <c r="D294"/>
  <c r="E294"/>
  <c r="F294"/>
  <c r="G294"/>
  <c r="H294"/>
  <c r="I294"/>
  <c r="J294"/>
  <c r="K294"/>
  <c r="L294"/>
  <c r="M294"/>
  <c r="N294"/>
  <c r="O294"/>
  <c r="P294"/>
  <c r="Q294"/>
  <c r="R294"/>
  <c r="S294"/>
  <c r="T294"/>
  <c r="U294"/>
  <c r="V294"/>
  <c r="W294"/>
  <c r="X294"/>
  <c r="Y294"/>
  <c r="Z294"/>
  <c r="AA294"/>
  <c r="AB294"/>
  <c r="AC294"/>
  <c r="AD294"/>
  <c r="AE294"/>
  <c r="AF294"/>
  <c r="AG294"/>
  <c r="AH294"/>
  <c r="AI294"/>
  <c r="AJ294"/>
  <c r="AK294"/>
  <c r="AL294"/>
  <c r="AM294"/>
  <c r="AN294"/>
  <c r="AO294"/>
  <c r="AP294"/>
  <c r="AQ294"/>
  <c r="AR294"/>
  <c r="AS294"/>
  <c r="AT294"/>
  <c r="AU294"/>
  <c r="AV294"/>
  <c r="AW294"/>
  <c r="AX294"/>
  <c r="AY294"/>
  <c r="AZ294"/>
  <c r="BA294"/>
  <c r="BB294"/>
  <c r="BC294"/>
  <c r="BD294"/>
  <c r="BE294"/>
  <c r="BF294"/>
  <c r="BG294"/>
  <c r="BH294"/>
  <c r="BI294"/>
  <c r="BJ294"/>
  <c r="BK294"/>
  <c r="BL294"/>
  <c r="BM294"/>
  <c r="BN294"/>
  <c r="BO294"/>
  <c r="BP294"/>
  <c r="BQ294"/>
  <c r="BR294"/>
  <c r="BS294"/>
  <c r="A295"/>
  <c r="B295"/>
  <c r="C295"/>
  <c r="D295"/>
  <c r="E295"/>
  <c r="F295"/>
  <c r="G295"/>
  <c r="H295"/>
  <c r="I295"/>
  <c r="J295"/>
  <c r="K295"/>
  <c r="L295"/>
  <c r="M295"/>
  <c r="N295"/>
  <c r="O295"/>
  <c r="P295"/>
  <c r="Q295"/>
  <c r="R295"/>
  <c r="S295"/>
  <c r="T295"/>
  <c r="U295"/>
  <c r="V295"/>
  <c r="W295"/>
  <c r="X295"/>
  <c r="Y295"/>
  <c r="Z295"/>
  <c r="AA295"/>
  <c r="AB295"/>
  <c r="AC295"/>
  <c r="AD295"/>
  <c r="AE295"/>
  <c r="AF295"/>
  <c r="AG295"/>
  <c r="AH295"/>
  <c r="AI295"/>
  <c r="AJ295"/>
  <c r="AK295"/>
  <c r="AL295"/>
  <c r="AM295"/>
  <c r="AN295"/>
  <c r="AO295"/>
  <c r="AP295"/>
  <c r="AQ295"/>
  <c r="AR295"/>
  <c r="AS295"/>
  <c r="AT295"/>
  <c r="AU295"/>
  <c r="AV295"/>
  <c r="AW295"/>
  <c r="AX295"/>
  <c r="AY295"/>
  <c r="AZ295"/>
  <c r="BA295"/>
  <c r="BB295"/>
  <c r="BC295"/>
  <c r="BD295"/>
  <c r="BE295"/>
  <c r="BF295"/>
  <c r="BG295"/>
  <c r="BH295"/>
  <c r="BI295"/>
  <c r="BJ295"/>
  <c r="BK295"/>
  <c r="BL295"/>
  <c r="BM295"/>
  <c r="BN295"/>
  <c r="BO295"/>
  <c r="BP295"/>
  <c r="BQ295"/>
  <c r="BR295"/>
  <c r="BS295"/>
  <c r="A296"/>
  <c r="B296"/>
  <c r="C296"/>
  <c r="D296"/>
  <c r="E296"/>
  <c r="F296"/>
  <c r="G296"/>
  <c r="H296"/>
  <c r="I296"/>
  <c r="J296"/>
  <c r="K296"/>
  <c r="L296"/>
  <c r="M296"/>
  <c r="N296"/>
  <c r="O296"/>
  <c r="P296"/>
  <c r="Q296"/>
  <c r="R296"/>
  <c r="S296"/>
  <c r="T296"/>
  <c r="U296"/>
  <c r="V296"/>
  <c r="W296"/>
  <c r="X296"/>
  <c r="Y296"/>
  <c r="Z296"/>
  <c r="AA296"/>
  <c r="AB296"/>
  <c r="AC296"/>
  <c r="AD296"/>
  <c r="AE296"/>
  <c r="AF296"/>
  <c r="AG296"/>
  <c r="AH296"/>
  <c r="AI296"/>
  <c r="AJ296"/>
  <c r="AK296"/>
  <c r="AL296"/>
  <c r="AM296"/>
  <c r="AN296"/>
  <c r="AO296"/>
  <c r="AP296"/>
  <c r="AQ296"/>
  <c r="AR296"/>
  <c r="AS296"/>
  <c r="AT296"/>
  <c r="AU296"/>
  <c r="AV296"/>
  <c r="AW296"/>
  <c r="AX296"/>
  <c r="AY296"/>
  <c r="AZ296"/>
  <c r="BA296"/>
  <c r="BB296"/>
  <c r="BC296"/>
  <c r="BD296"/>
  <c r="BE296"/>
  <c r="BF296"/>
  <c r="BG296"/>
  <c r="BH296"/>
  <c r="BI296"/>
  <c r="BJ296"/>
  <c r="BK296"/>
  <c r="BL296"/>
  <c r="BM296"/>
  <c r="BN296"/>
  <c r="BO296"/>
  <c r="BP296"/>
  <c r="BQ296"/>
  <c r="BR296"/>
  <c r="BS296"/>
  <c r="A297"/>
  <c r="B297"/>
  <c r="C297"/>
  <c r="D297"/>
  <c r="E297"/>
  <c r="F297"/>
  <c r="G297"/>
  <c r="H297"/>
  <c r="I297"/>
  <c r="J297"/>
  <c r="K297"/>
  <c r="L297"/>
  <c r="M297"/>
  <c r="N297"/>
  <c r="O297"/>
  <c r="P297"/>
  <c r="Q297"/>
  <c r="R297"/>
  <c r="S297"/>
  <c r="T297"/>
  <c r="U297"/>
  <c r="V297"/>
  <c r="W297"/>
  <c r="X297"/>
  <c r="Y297"/>
  <c r="Z297"/>
  <c r="AA297"/>
  <c r="AB297"/>
  <c r="AC297"/>
  <c r="AD297"/>
  <c r="AE297"/>
  <c r="AF297"/>
  <c r="AG297"/>
  <c r="AH297"/>
  <c r="AI297"/>
  <c r="AJ297"/>
  <c r="AK297"/>
  <c r="AL297"/>
  <c r="AM297"/>
  <c r="AN297"/>
  <c r="AO297"/>
  <c r="AP297"/>
  <c r="AQ297"/>
  <c r="AR297"/>
  <c r="AS297"/>
  <c r="AT297"/>
  <c r="AU297"/>
  <c r="AV297"/>
  <c r="AW297"/>
  <c r="AX297"/>
  <c r="AY297"/>
  <c r="AZ297"/>
  <c r="BA297"/>
  <c r="BB297"/>
  <c r="BC297"/>
  <c r="BD297"/>
  <c r="BE297"/>
  <c r="BF297"/>
  <c r="BG297"/>
  <c r="BH297"/>
  <c r="BI297"/>
  <c r="BJ297"/>
  <c r="BK297"/>
  <c r="BL297"/>
  <c r="BM297"/>
  <c r="BN297"/>
  <c r="BO297"/>
  <c r="BP297"/>
  <c r="BQ297"/>
  <c r="BR297"/>
  <c r="BS297"/>
  <c r="A298"/>
  <c r="B298"/>
  <c r="C298"/>
  <c r="D298"/>
  <c r="E298"/>
  <c r="F298"/>
  <c r="G298"/>
  <c r="H298"/>
  <c r="I298"/>
  <c r="J298"/>
  <c r="K298"/>
  <c r="L298"/>
  <c r="M298"/>
  <c r="N298"/>
  <c r="O298"/>
  <c r="P298"/>
  <c r="Q298"/>
  <c r="R298"/>
  <c r="S298"/>
  <c r="T298"/>
  <c r="U298"/>
  <c r="V298"/>
  <c r="W298"/>
  <c r="X298"/>
  <c r="Y298"/>
  <c r="Z298"/>
  <c r="AA298"/>
  <c r="AB298"/>
  <c r="AC298"/>
  <c r="AD298"/>
  <c r="AE298"/>
  <c r="AF298"/>
  <c r="AG298"/>
  <c r="AH298"/>
  <c r="AI298"/>
  <c r="AJ298"/>
  <c r="AK298"/>
  <c r="AL298"/>
  <c r="AM298"/>
  <c r="AN298"/>
  <c r="AO298"/>
  <c r="AP298"/>
  <c r="AQ298"/>
  <c r="AR298"/>
  <c r="AS298"/>
  <c r="AT298"/>
  <c r="AU298"/>
  <c r="AV298"/>
  <c r="AW298"/>
  <c r="AX298"/>
  <c r="AY298"/>
  <c r="AZ298"/>
  <c r="BA298"/>
  <c r="BB298"/>
  <c r="BC298"/>
  <c r="BD298"/>
  <c r="BE298"/>
  <c r="BF298"/>
  <c r="BG298"/>
  <c r="BH298"/>
  <c r="BI298"/>
  <c r="BJ298"/>
  <c r="BK298"/>
  <c r="BL298"/>
  <c r="BM298"/>
  <c r="BN298"/>
  <c r="BO298"/>
  <c r="BP298"/>
  <c r="BQ298"/>
  <c r="BR298"/>
  <c r="BS298"/>
  <c r="A299"/>
  <c r="B299"/>
  <c r="C299"/>
  <c r="D299"/>
  <c r="E299"/>
  <c r="F299"/>
  <c r="G299"/>
  <c r="H299"/>
  <c r="I299"/>
  <c r="J299"/>
  <c r="K299"/>
  <c r="L299"/>
  <c r="M299"/>
  <c r="N299"/>
  <c r="O299"/>
  <c r="P299"/>
  <c r="Q299"/>
  <c r="R299"/>
  <c r="S299"/>
  <c r="T299"/>
  <c r="U299"/>
  <c r="V299"/>
  <c r="W299"/>
  <c r="X299"/>
  <c r="Y299"/>
  <c r="Z299"/>
  <c r="AA299"/>
  <c r="AB299"/>
  <c r="AC299"/>
  <c r="AD299"/>
  <c r="AE299"/>
  <c r="AF299"/>
  <c r="AG299"/>
  <c r="AH299"/>
  <c r="AI299"/>
  <c r="AJ299"/>
  <c r="AK299"/>
  <c r="AL299"/>
  <c r="AM299"/>
  <c r="AN299"/>
  <c r="AO299"/>
  <c r="AP299"/>
  <c r="AQ299"/>
  <c r="AR299"/>
  <c r="AS299"/>
  <c r="AT299"/>
  <c r="AU299"/>
  <c r="AV299"/>
  <c r="AW299"/>
  <c r="AX299"/>
  <c r="AY299"/>
  <c r="AZ299"/>
  <c r="BA299"/>
  <c r="BB299"/>
  <c r="BC299"/>
  <c r="BD299"/>
  <c r="BE299"/>
  <c r="BF299"/>
  <c r="BG299"/>
  <c r="BH299"/>
  <c r="BI299"/>
  <c r="BJ299"/>
  <c r="BK299"/>
  <c r="BL299"/>
  <c r="BM299"/>
  <c r="BN299"/>
  <c r="BO299"/>
  <c r="BP299"/>
  <c r="BQ299"/>
  <c r="BR299"/>
  <c r="BS299"/>
  <c r="A300"/>
  <c r="B300"/>
  <c r="C300"/>
  <c r="D300"/>
  <c r="E300"/>
  <c r="F300"/>
  <c r="G300"/>
  <c r="H300"/>
  <c r="I300"/>
  <c r="J300"/>
  <c r="K300"/>
  <c r="L300"/>
  <c r="M300"/>
  <c r="N300"/>
  <c r="O300"/>
  <c r="P300"/>
  <c r="Q300"/>
  <c r="R300"/>
  <c r="S300"/>
  <c r="T300"/>
  <c r="U300"/>
  <c r="V300"/>
  <c r="W300"/>
  <c r="X300"/>
  <c r="Y300"/>
  <c r="Z300"/>
  <c r="AA300"/>
  <c r="AB300"/>
  <c r="AC300"/>
  <c r="AD300"/>
  <c r="AE300"/>
  <c r="AF300"/>
  <c r="AG300"/>
  <c r="AH300"/>
  <c r="AI300"/>
  <c r="AJ300"/>
  <c r="AK300"/>
  <c r="AL300"/>
  <c r="AM300"/>
  <c r="AN300"/>
  <c r="AO300"/>
  <c r="AP300"/>
  <c r="AQ300"/>
  <c r="AR300"/>
  <c r="AS300"/>
  <c r="AT300"/>
  <c r="AU300"/>
  <c r="AV300"/>
  <c r="AW300"/>
  <c r="AX300"/>
  <c r="AY300"/>
  <c r="AZ300"/>
  <c r="BA300"/>
  <c r="BB300"/>
  <c r="BC300"/>
  <c r="BD300"/>
  <c r="BE300"/>
  <c r="BF300"/>
  <c r="BG300"/>
  <c r="BH300"/>
  <c r="BI300"/>
  <c r="BJ300"/>
  <c r="BK300"/>
  <c r="BL300"/>
  <c r="BM300"/>
  <c r="BN300"/>
  <c r="BO300"/>
  <c r="BP300"/>
  <c r="BQ300"/>
  <c r="BR300"/>
  <c r="BS300"/>
  <c r="A301"/>
  <c r="B301"/>
  <c r="C301"/>
  <c r="D301"/>
  <c r="E301"/>
  <c r="F301"/>
  <c r="G301"/>
  <c r="H301"/>
  <c r="I301"/>
  <c r="J301"/>
  <c r="K301"/>
  <c r="L301"/>
  <c r="M301"/>
  <c r="N301"/>
  <c r="O301"/>
  <c r="P301"/>
  <c r="Q301"/>
  <c r="R301"/>
  <c r="S301"/>
  <c r="T301"/>
  <c r="U301"/>
  <c r="V301"/>
  <c r="W301"/>
  <c r="X301"/>
  <c r="Y301"/>
  <c r="Z301"/>
  <c r="AA301"/>
  <c r="AB301"/>
  <c r="AC301"/>
  <c r="AD301"/>
  <c r="AE301"/>
  <c r="AF301"/>
  <c r="AG301"/>
  <c r="AH301"/>
  <c r="AI301"/>
  <c r="AJ301"/>
  <c r="AK301"/>
  <c r="AL301"/>
  <c r="AM301"/>
  <c r="AN301"/>
  <c r="AO301"/>
  <c r="AP301"/>
  <c r="AQ301"/>
  <c r="AR301"/>
  <c r="AS301"/>
  <c r="AT301"/>
  <c r="AU301"/>
  <c r="AV301"/>
  <c r="AW301"/>
  <c r="AX301"/>
  <c r="AY301"/>
  <c r="AZ301"/>
  <c r="BA301"/>
  <c r="BB301"/>
  <c r="BC301"/>
  <c r="BD301"/>
  <c r="BE301"/>
  <c r="BF301"/>
  <c r="BG301"/>
  <c r="BH301"/>
  <c r="BI301"/>
  <c r="BJ301"/>
  <c r="BK301"/>
  <c r="BL301"/>
  <c r="BM301"/>
  <c r="BN301"/>
  <c r="BO301"/>
  <c r="BP301"/>
  <c r="BQ301"/>
  <c r="BR301"/>
  <c r="BS301"/>
  <c r="A302"/>
  <c r="B302"/>
  <c r="C302"/>
  <c r="D302"/>
  <c r="E302"/>
  <c r="F302"/>
  <c r="G302"/>
  <c r="H302"/>
  <c r="I302"/>
  <c r="J302"/>
  <c r="K302"/>
  <c r="L302"/>
  <c r="M302"/>
  <c r="N302"/>
  <c r="O302"/>
  <c r="P302"/>
  <c r="Q302"/>
  <c r="R302"/>
  <c r="S302"/>
  <c r="T302"/>
  <c r="U302"/>
  <c r="V302"/>
  <c r="W302"/>
  <c r="X302"/>
  <c r="Y302"/>
  <c r="Z302"/>
  <c r="AA302"/>
  <c r="AB302"/>
  <c r="AC302"/>
  <c r="AD302"/>
  <c r="AE302"/>
  <c r="AF302"/>
  <c r="AG302"/>
  <c r="AH302"/>
  <c r="AI302"/>
  <c r="AJ302"/>
  <c r="AK302"/>
  <c r="AL302"/>
  <c r="AM302"/>
  <c r="AN302"/>
  <c r="AO302"/>
  <c r="AP302"/>
  <c r="AQ302"/>
  <c r="AR302"/>
  <c r="AS302"/>
  <c r="AT302"/>
  <c r="AU302"/>
  <c r="AV302"/>
  <c r="AW302"/>
  <c r="AX302"/>
  <c r="AY302"/>
  <c r="AZ302"/>
  <c r="BA302"/>
  <c r="BB302"/>
  <c r="BC302"/>
  <c r="BD302"/>
  <c r="BE302"/>
  <c r="BF302"/>
  <c r="BG302"/>
  <c r="BH302"/>
  <c r="BI302"/>
  <c r="BJ302"/>
  <c r="BK302"/>
  <c r="BL302"/>
  <c r="BM302"/>
  <c r="BN302"/>
  <c r="BO302"/>
  <c r="BP302"/>
  <c r="BQ302"/>
  <c r="BR302"/>
  <c r="BS302"/>
  <c r="A303"/>
  <c r="B303"/>
  <c r="C303"/>
  <c r="D303"/>
  <c r="E303"/>
  <c r="F303"/>
  <c r="G303"/>
  <c r="H303"/>
  <c r="I303"/>
  <c r="J303"/>
  <c r="K303"/>
  <c r="L303"/>
  <c r="M303"/>
  <c r="N303"/>
  <c r="O303"/>
  <c r="P303"/>
  <c r="Q303"/>
  <c r="R303"/>
  <c r="S303"/>
  <c r="T303"/>
  <c r="U303"/>
  <c r="V303"/>
  <c r="W303"/>
  <c r="X303"/>
  <c r="Y303"/>
  <c r="Z303"/>
  <c r="AA303"/>
  <c r="AB303"/>
  <c r="AC303"/>
  <c r="AD303"/>
  <c r="AE303"/>
  <c r="AF303"/>
  <c r="AG303"/>
  <c r="AH303"/>
  <c r="AI303"/>
  <c r="AJ303"/>
  <c r="AK303"/>
  <c r="AL303"/>
  <c r="AM303"/>
  <c r="AN303"/>
  <c r="AO303"/>
  <c r="AP303"/>
  <c r="AQ303"/>
  <c r="AR303"/>
  <c r="AS303"/>
  <c r="AT303"/>
  <c r="AU303"/>
  <c r="AV303"/>
  <c r="AW303"/>
  <c r="AX303"/>
  <c r="AY303"/>
  <c r="AZ303"/>
  <c r="BA303"/>
  <c r="BB303"/>
  <c r="BC303"/>
  <c r="BD303"/>
  <c r="BE303"/>
  <c r="BF303"/>
  <c r="BG303"/>
  <c r="BH303"/>
  <c r="BI303"/>
  <c r="BJ303"/>
  <c r="BK303"/>
  <c r="BL303"/>
  <c r="BM303"/>
  <c r="BN303"/>
  <c r="BO303"/>
  <c r="BP303"/>
  <c r="BQ303"/>
  <c r="BR303"/>
  <c r="BS303"/>
  <c r="A304"/>
  <c r="B304"/>
  <c r="C304"/>
  <c r="D304"/>
  <c r="E304"/>
  <c r="F304"/>
  <c r="G304"/>
  <c r="H304"/>
  <c r="I304"/>
  <c r="J304"/>
  <c r="K304"/>
  <c r="L304"/>
  <c r="M304"/>
  <c r="N304"/>
  <c r="O304"/>
  <c r="P304"/>
  <c r="Q304"/>
  <c r="R304"/>
  <c r="S304"/>
  <c r="T304"/>
  <c r="U304"/>
  <c r="V304"/>
  <c r="W304"/>
  <c r="X304"/>
  <c r="Y304"/>
  <c r="Z304"/>
  <c r="AA304"/>
  <c r="AB304"/>
  <c r="AC304"/>
  <c r="AD304"/>
  <c r="AE304"/>
  <c r="AF304"/>
  <c r="AG304"/>
  <c r="AH304"/>
  <c r="AI304"/>
  <c r="AJ304"/>
  <c r="AK304"/>
  <c r="AL304"/>
  <c r="AM304"/>
  <c r="AN304"/>
  <c r="AO304"/>
  <c r="AP304"/>
  <c r="AQ304"/>
  <c r="AR304"/>
  <c r="AS304"/>
  <c r="AT304"/>
  <c r="AU304"/>
  <c r="AV304"/>
  <c r="AW304"/>
  <c r="AX304"/>
  <c r="AY304"/>
  <c r="AZ304"/>
  <c r="BA304"/>
  <c r="BB304"/>
  <c r="BC304"/>
  <c r="BD304"/>
  <c r="BE304"/>
  <c r="BF304"/>
  <c r="BG304"/>
  <c r="BH304"/>
  <c r="BI304"/>
  <c r="BJ304"/>
  <c r="BK304"/>
  <c r="BL304"/>
  <c r="BM304"/>
  <c r="BN304"/>
  <c r="BO304"/>
  <c r="BP304"/>
  <c r="BQ304"/>
  <c r="BR304"/>
  <c r="BS304"/>
  <c r="A305"/>
  <c r="B305"/>
  <c r="C305"/>
  <c r="D305"/>
  <c r="E305"/>
  <c r="F305"/>
  <c r="G305"/>
  <c r="H305"/>
  <c r="I305"/>
  <c r="J305"/>
  <c r="K305"/>
  <c r="L305"/>
  <c r="M305"/>
  <c r="N305"/>
  <c r="O305"/>
  <c r="P305"/>
  <c r="Q305"/>
  <c r="R305"/>
  <c r="S305"/>
  <c r="T305"/>
  <c r="U305"/>
  <c r="V305"/>
  <c r="W305"/>
  <c r="X305"/>
  <c r="Y305"/>
  <c r="Z305"/>
  <c r="AA305"/>
  <c r="AB305"/>
  <c r="AC305"/>
  <c r="AD305"/>
  <c r="AE305"/>
  <c r="AF305"/>
  <c r="AG305"/>
  <c r="AH305"/>
  <c r="AI305"/>
  <c r="AJ305"/>
  <c r="AK305"/>
  <c r="AL305"/>
  <c r="AM305"/>
  <c r="AN305"/>
  <c r="AO305"/>
  <c r="AP305"/>
  <c r="AQ305"/>
  <c r="AR305"/>
  <c r="AS305"/>
  <c r="AT305"/>
  <c r="AU305"/>
  <c r="AV305"/>
  <c r="AW305"/>
  <c r="AX305"/>
  <c r="AY305"/>
  <c r="AZ305"/>
  <c r="BA305"/>
  <c r="BB305"/>
  <c r="BC305"/>
  <c r="BD305"/>
  <c r="BE305"/>
  <c r="BF305"/>
  <c r="BG305"/>
  <c r="BH305"/>
  <c r="BI305"/>
  <c r="BJ305"/>
  <c r="BK305"/>
  <c r="BL305"/>
  <c r="BM305"/>
  <c r="BN305"/>
  <c r="BO305"/>
  <c r="BP305"/>
  <c r="BQ305"/>
  <c r="BR305"/>
  <c r="BS305"/>
  <c r="A306"/>
  <c r="B306"/>
  <c r="C306"/>
  <c r="D306"/>
  <c r="E306"/>
  <c r="F306"/>
  <c r="G306"/>
  <c r="H306"/>
  <c r="I306"/>
  <c r="J306"/>
  <c r="K306"/>
  <c r="L306"/>
  <c r="M306"/>
  <c r="N306"/>
  <c r="O306"/>
  <c r="P306"/>
  <c r="Q306"/>
  <c r="R306"/>
  <c r="S306"/>
  <c r="T306"/>
  <c r="U306"/>
  <c r="V306"/>
  <c r="W306"/>
  <c r="X306"/>
  <c r="Y306"/>
  <c r="Z306"/>
  <c r="AA306"/>
  <c r="AB306"/>
  <c r="AC306"/>
  <c r="AD306"/>
  <c r="AE306"/>
  <c r="AF306"/>
  <c r="AG306"/>
  <c r="AH306"/>
  <c r="AI306"/>
  <c r="AJ306"/>
  <c r="AK306"/>
  <c r="AL306"/>
  <c r="AM306"/>
  <c r="AN306"/>
  <c r="AO306"/>
  <c r="AP306"/>
  <c r="AQ306"/>
  <c r="AR306"/>
  <c r="AS306"/>
  <c r="AT306"/>
  <c r="AU306"/>
  <c r="AV306"/>
  <c r="AW306"/>
  <c r="AX306"/>
  <c r="AY306"/>
  <c r="AZ306"/>
  <c r="BA306"/>
  <c r="BB306"/>
  <c r="BC306"/>
  <c r="BD306"/>
  <c r="BE306"/>
  <c r="BF306"/>
  <c r="BG306"/>
  <c r="BH306"/>
  <c r="BI306"/>
  <c r="BJ306"/>
  <c r="BK306"/>
  <c r="BL306"/>
  <c r="BM306"/>
  <c r="BN306"/>
  <c r="BO306"/>
  <c r="BP306"/>
  <c r="BQ306"/>
  <c r="BR306"/>
  <c r="BS306"/>
  <c r="A307"/>
  <c r="B307"/>
  <c r="C307"/>
  <c r="D307"/>
  <c r="E307"/>
  <c r="F307"/>
  <c r="G307"/>
  <c r="H307"/>
  <c r="I307"/>
  <c r="J307"/>
  <c r="K307"/>
  <c r="L307"/>
  <c r="M307"/>
  <c r="N307"/>
  <c r="O307"/>
  <c r="P307"/>
  <c r="Q307"/>
  <c r="R307"/>
  <c r="S307"/>
  <c r="T307"/>
  <c r="U307"/>
  <c r="V307"/>
  <c r="W307"/>
  <c r="X307"/>
  <c r="Y307"/>
  <c r="Z307"/>
  <c r="AA307"/>
  <c r="AB307"/>
  <c r="AC307"/>
  <c r="AD307"/>
  <c r="AE307"/>
  <c r="AF307"/>
  <c r="AG307"/>
  <c r="AH307"/>
  <c r="AI307"/>
  <c r="AJ307"/>
  <c r="AK307"/>
  <c r="AL307"/>
  <c r="AM307"/>
  <c r="AN307"/>
  <c r="AO307"/>
  <c r="AP307"/>
  <c r="AQ307"/>
  <c r="AR307"/>
  <c r="AS307"/>
  <c r="AT307"/>
  <c r="AU307"/>
  <c r="AV307"/>
  <c r="AW307"/>
  <c r="AX307"/>
  <c r="AY307"/>
  <c r="AZ307"/>
  <c r="BA307"/>
  <c r="BB307"/>
  <c r="BC307"/>
  <c r="BD307"/>
  <c r="BE307"/>
  <c r="BF307"/>
  <c r="BG307"/>
  <c r="BH307"/>
  <c r="BI307"/>
  <c r="BJ307"/>
  <c r="BK307"/>
  <c r="BL307"/>
  <c r="BM307"/>
  <c r="BN307"/>
  <c r="BO307"/>
  <c r="BP307"/>
  <c r="BQ307"/>
  <c r="BR307"/>
  <c r="BS307"/>
  <c r="A308"/>
  <c r="B308"/>
  <c r="C308"/>
  <c r="D308"/>
  <c r="E308"/>
  <c r="F308"/>
  <c r="G308"/>
  <c r="H308"/>
  <c r="I308"/>
  <c r="J308"/>
  <c r="K308"/>
  <c r="L308"/>
  <c r="M308"/>
  <c r="N308"/>
  <c r="O308"/>
  <c r="P308"/>
  <c r="Q308"/>
  <c r="R308"/>
  <c r="S308"/>
  <c r="T308"/>
  <c r="U308"/>
  <c r="V308"/>
  <c r="W308"/>
  <c r="X308"/>
  <c r="Y308"/>
  <c r="Z308"/>
  <c r="AA308"/>
  <c r="AB308"/>
  <c r="AC308"/>
  <c r="AD308"/>
  <c r="AE308"/>
  <c r="AF308"/>
  <c r="AG308"/>
  <c r="AH308"/>
  <c r="AI308"/>
  <c r="AJ308"/>
  <c r="AK308"/>
  <c r="AL308"/>
  <c r="AM308"/>
  <c r="AN308"/>
  <c r="AO308"/>
  <c r="AP308"/>
  <c r="AQ308"/>
  <c r="AR308"/>
  <c r="AS308"/>
  <c r="AT308"/>
  <c r="AU308"/>
  <c r="AV308"/>
  <c r="AW308"/>
  <c r="AX308"/>
  <c r="AY308"/>
  <c r="AZ308"/>
  <c r="BA308"/>
  <c r="BB308"/>
  <c r="BC308"/>
  <c r="BD308"/>
  <c r="BE308"/>
  <c r="BF308"/>
  <c r="BG308"/>
  <c r="BH308"/>
  <c r="BI308"/>
  <c r="BJ308"/>
  <c r="BK308"/>
  <c r="BL308"/>
  <c r="BM308"/>
  <c r="BN308"/>
  <c r="BO308"/>
  <c r="BP308"/>
  <c r="BQ308"/>
  <c r="BR308"/>
  <c r="BS308"/>
  <c r="A309"/>
  <c r="B309"/>
  <c r="C309"/>
  <c r="D309"/>
  <c r="E309"/>
  <c r="F309"/>
  <c r="G309"/>
  <c r="H309"/>
  <c r="I309"/>
  <c r="J309"/>
  <c r="K309"/>
  <c r="L309"/>
  <c r="M309"/>
  <c r="N309"/>
  <c r="O309"/>
  <c r="P309"/>
  <c r="Q309"/>
  <c r="R309"/>
  <c r="S309"/>
  <c r="T309"/>
  <c r="U309"/>
  <c r="V309"/>
  <c r="W309"/>
  <c r="X309"/>
  <c r="Y309"/>
  <c r="Z309"/>
  <c r="AA309"/>
  <c r="AB309"/>
  <c r="AC309"/>
  <c r="AD309"/>
  <c r="AE309"/>
  <c r="AF309"/>
  <c r="AG309"/>
  <c r="AH309"/>
  <c r="AI309"/>
  <c r="AJ309"/>
  <c r="AK309"/>
  <c r="AL309"/>
  <c r="AM309"/>
  <c r="AN309"/>
  <c r="AO309"/>
  <c r="AP309"/>
  <c r="AQ309"/>
  <c r="AR309"/>
  <c r="AS309"/>
  <c r="AT309"/>
  <c r="AU309"/>
  <c r="AV309"/>
  <c r="AW309"/>
  <c r="AX309"/>
  <c r="AY309"/>
  <c r="AZ309"/>
  <c r="BA309"/>
  <c r="BB309"/>
  <c r="BC309"/>
  <c r="BD309"/>
  <c r="BE309"/>
  <c r="BF309"/>
  <c r="BG309"/>
  <c r="BH309"/>
  <c r="BI309"/>
  <c r="BJ309"/>
  <c r="BK309"/>
  <c r="BL309"/>
  <c r="BM309"/>
  <c r="BN309"/>
  <c r="BO309"/>
  <c r="BP309"/>
  <c r="BQ309"/>
  <c r="BR309"/>
  <c r="BS309"/>
  <c r="A310"/>
  <c r="B310"/>
  <c r="C310"/>
  <c r="D310"/>
  <c r="E310"/>
  <c r="F310"/>
  <c r="G310"/>
  <c r="H310"/>
  <c r="I310"/>
  <c r="J310"/>
  <c r="K310"/>
  <c r="L310"/>
  <c r="M310"/>
  <c r="N310"/>
  <c r="O310"/>
  <c r="P310"/>
  <c r="Q310"/>
  <c r="R310"/>
  <c r="S310"/>
  <c r="T310"/>
  <c r="U310"/>
  <c r="V310"/>
  <c r="W310"/>
  <c r="X310"/>
  <c r="Y310"/>
  <c r="Z310"/>
  <c r="AA310"/>
  <c r="AB310"/>
  <c r="AC310"/>
  <c r="AD310"/>
  <c r="AE310"/>
  <c r="AF310"/>
  <c r="AG310"/>
  <c r="AH310"/>
  <c r="AI310"/>
  <c r="AJ310"/>
  <c r="AK310"/>
  <c r="AL310"/>
  <c r="AM310"/>
  <c r="AN310"/>
  <c r="AO310"/>
  <c r="AP310"/>
  <c r="AQ310"/>
  <c r="AR310"/>
  <c r="AS310"/>
  <c r="AT310"/>
  <c r="AU310"/>
  <c r="AV310"/>
  <c r="AW310"/>
  <c r="AX310"/>
  <c r="AY310"/>
  <c r="AZ310"/>
  <c r="BA310"/>
  <c r="BB310"/>
  <c r="BC310"/>
  <c r="BD310"/>
  <c r="BE310"/>
  <c r="BF310"/>
  <c r="BG310"/>
  <c r="BH310"/>
  <c r="BI310"/>
  <c r="BJ310"/>
  <c r="BK310"/>
  <c r="BL310"/>
  <c r="BM310"/>
  <c r="BN310"/>
  <c r="BO310"/>
  <c r="BP310"/>
  <c r="BQ310"/>
  <c r="BR310"/>
  <c r="BS310"/>
  <c r="A311"/>
  <c r="B311"/>
  <c r="C311"/>
  <c r="D311"/>
  <c r="E311"/>
  <c r="F311"/>
  <c r="G311"/>
  <c r="H311"/>
  <c r="I311"/>
  <c r="J311"/>
  <c r="K311"/>
  <c r="L311"/>
  <c r="M311"/>
  <c r="N311"/>
  <c r="O311"/>
  <c r="P311"/>
  <c r="Q311"/>
  <c r="R311"/>
  <c r="S311"/>
  <c r="T311"/>
  <c r="U311"/>
  <c r="V311"/>
  <c r="W311"/>
  <c r="X311"/>
  <c r="Y311"/>
  <c r="Z311"/>
  <c r="AA311"/>
  <c r="AB311"/>
  <c r="AC311"/>
  <c r="AD311"/>
  <c r="AE311"/>
  <c r="AF311"/>
  <c r="AG311"/>
  <c r="AH311"/>
  <c r="AI311"/>
  <c r="AJ311"/>
  <c r="AK311"/>
  <c r="AL311"/>
  <c r="AM311"/>
  <c r="AN311"/>
  <c r="AO311"/>
  <c r="AP311"/>
  <c r="AQ311"/>
  <c r="AR311"/>
  <c r="AS311"/>
  <c r="AT311"/>
  <c r="AU311"/>
  <c r="AV311"/>
  <c r="AW311"/>
  <c r="AX311"/>
  <c r="AY311"/>
  <c r="AZ311"/>
  <c r="BA311"/>
  <c r="BB311"/>
  <c r="BC311"/>
  <c r="BD311"/>
  <c r="BE311"/>
  <c r="BF311"/>
  <c r="BG311"/>
  <c r="BH311"/>
  <c r="BI311"/>
  <c r="BJ311"/>
  <c r="BK311"/>
  <c r="BL311"/>
  <c r="BM311"/>
  <c r="BN311"/>
  <c r="BO311"/>
  <c r="BP311"/>
  <c r="BQ311"/>
  <c r="BR311"/>
  <c r="BS311"/>
  <c r="A312"/>
  <c r="B312"/>
  <c r="C312"/>
  <c r="D312"/>
  <c r="E312"/>
  <c r="F312"/>
  <c r="G312"/>
  <c r="H312"/>
  <c r="I312"/>
  <c r="J312"/>
  <c r="K312"/>
  <c r="L312"/>
  <c r="M312"/>
  <c r="N312"/>
  <c r="O312"/>
  <c r="P312"/>
  <c r="Q312"/>
  <c r="R312"/>
  <c r="S312"/>
  <c r="T312"/>
  <c r="U312"/>
  <c r="V312"/>
  <c r="W312"/>
  <c r="X312"/>
  <c r="Y312"/>
  <c r="Z312"/>
  <c r="AA312"/>
  <c r="AB312"/>
  <c r="AC312"/>
  <c r="AD312"/>
  <c r="AE312"/>
  <c r="AF312"/>
  <c r="AG312"/>
  <c r="AH312"/>
  <c r="AI312"/>
  <c r="AJ312"/>
  <c r="AK312"/>
  <c r="AL312"/>
  <c r="AM312"/>
  <c r="AN312"/>
  <c r="AO312"/>
  <c r="AP312"/>
  <c r="AQ312"/>
  <c r="AR312"/>
  <c r="AS312"/>
  <c r="AT312"/>
  <c r="AU312"/>
  <c r="AV312"/>
  <c r="AW312"/>
  <c r="AX312"/>
  <c r="AY312"/>
  <c r="AZ312"/>
  <c r="BA312"/>
  <c r="BB312"/>
  <c r="BC312"/>
  <c r="BD312"/>
  <c r="BE312"/>
  <c r="BF312"/>
  <c r="BG312"/>
  <c r="BH312"/>
  <c r="BI312"/>
  <c r="BJ312"/>
  <c r="BK312"/>
  <c r="BL312"/>
  <c r="BM312"/>
  <c r="BN312"/>
  <c r="BO312"/>
  <c r="BP312"/>
  <c r="BQ312"/>
  <c r="BR312"/>
  <c r="BS312"/>
  <c r="A313"/>
  <c r="B313"/>
  <c r="C313"/>
  <c r="D313"/>
  <c r="E313"/>
  <c r="F313"/>
  <c r="G313"/>
  <c r="H313"/>
  <c r="I313"/>
  <c r="J313"/>
  <c r="K313"/>
  <c r="L313"/>
  <c r="M313"/>
  <c r="N313"/>
  <c r="O313"/>
  <c r="P313"/>
  <c r="Q313"/>
  <c r="R313"/>
  <c r="S313"/>
  <c r="T313"/>
  <c r="U313"/>
  <c r="V313"/>
  <c r="W313"/>
  <c r="X313"/>
  <c r="Y313"/>
  <c r="Z313"/>
  <c r="AA313"/>
  <c r="AB313"/>
  <c r="AC313"/>
  <c r="AD313"/>
  <c r="AE313"/>
  <c r="AF313"/>
  <c r="AG313"/>
  <c r="AH313"/>
  <c r="AI313"/>
  <c r="AJ313"/>
  <c r="AK313"/>
  <c r="AL313"/>
  <c r="AM313"/>
  <c r="AN313"/>
  <c r="AO313"/>
  <c r="AP313"/>
  <c r="AQ313"/>
  <c r="AR313"/>
  <c r="AS313"/>
  <c r="AT313"/>
  <c r="AU313"/>
  <c r="AV313"/>
  <c r="AW313"/>
  <c r="AX313"/>
  <c r="AY313"/>
  <c r="AZ313"/>
  <c r="BA313"/>
  <c r="BB313"/>
  <c r="BC313"/>
  <c r="BD313"/>
  <c r="BE313"/>
  <c r="BF313"/>
  <c r="BG313"/>
  <c r="BH313"/>
  <c r="BI313"/>
  <c r="BJ313"/>
  <c r="BK313"/>
  <c r="BL313"/>
  <c r="BM313"/>
  <c r="BN313"/>
  <c r="BO313"/>
  <c r="BP313"/>
  <c r="BQ313"/>
  <c r="BR313"/>
  <c r="BS313"/>
  <c r="A314"/>
  <c r="B314"/>
  <c r="C314"/>
  <c r="D314"/>
  <c r="E314"/>
  <c r="F314"/>
  <c r="G314"/>
  <c r="H314"/>
  <c r="I314"/>
  <c r="J314"/>
  <c r="K314"/>
  <c r="L314"/>
  <c r="M314"/>
  <c r="N314"/>
  <c r="O314"/>
  <c r="P314"/>
  <c r="Q314"/>
  <c r="R314"/>
  <c r="S314"/>
  <c r="T314"/>
  <c r="U314"/>
  <c r="V314"/>
  <c r="W314"/>
  <c r="X314"/>
  <c r="Y314"/>
  <c r="Z314"/>
  <c r="AA314"/>
  <c r="AB314"/>
  <c r="AC314"/>
  <c r="AD314"/>
  <c r="AE314"/>
  <c r="AF314"/>
  <c r="AG314"/>
  <c r="AH314"/>
  <c r="AI314"/>
  <c r="AJ314"/>
  <c r="AK314"/>
  <c r="AL314"/>
  <c r="AM314"/>
  <c r="AN314"/>
  <c r="AO314"/>
  <c r="AP314"/>
  <c r="AQ314"/>
  <c r="AR314"/>
  <c r="AS314"/>
  <c r="AT314"/>
  <c r="AU314"/>
  <c r="AV314"/>
  <c r="AW314"/>
  <c r="AX314"/>
  <c r="AY314"/>
  <c r="AZ314"/>
  <c r="BA314"/>
  <c r="BB314"/>
  <c r="BC314"/>
  <c r="BD314"/>
  <c r="BE314"/>
  <c r="BF314"/>
  <c r="BG314"/>
  <c r="BH314"/>
  <c r="BI314"/>
  <c r="BJ314"/>
  <c r="BK314"/>
  <c r="BL314"/>
  <c r="BM314"/>
  <c r="BN314"/>
  <c r="BO314"/>
  <c r="BP314"/>
  <c r="BQ314"/>
  <c r="BR314"/>
  <c r="BS314"/>
  <c r="A315"/>
  <c r="B315"/>
  <c r="C315"/>
  <c r="D315"/>
  <c r="E315"/>
  <c r="F315"/>
  <c r="G315"/>
  <c r="H315"/>
  <c r="I315"/>
  <c r="J315"/>
  <c r="K315"/>
  <c r="L315"/>
  <c r="M315"/>
  <c r="N315"/>
  <c r="O315"/>
  <c r="P315"/>
  <c r="Q315"/>
  <c r="R315"/>
  <c r="S315"/>
  <c r="T315"/>
  <c r="U315"/>
  <c r="V315"/>
  <c r="W315"/>
  <c r="X315"/>
  <c r="Y315"/>
  <c r="Z315"/>
  <c r="AA315"/>
  <c r="AB315"/>
  <c r="AC315"/>
  <c r="AD315"/>
  <c r="AE315"/>
  <c r="AF315"/>
  <c r="AG315"/>
  <c r="AH315"/>
  <c r="AI315"/>
  <c r="AJ315"/>
  <c r="AK315"/>
  <c r="AL315"/>
  <c r="AM315"/>
  <c r="AN315"/>
  <c r="AO315"/>
  <c r="AP315"/>
  <c r="AQ315"/>
  <c r="AR315"/>
  <c r="AS315"/>
  <c r="AT315"/>
  <c r="AU315"/>
  <c r="AV315"/>
  <c r="AW315"/>
  <c r="AX315"/>
  <c r="AY315"/>
  <c r="AZ315"/>
  <c r="BA315"/>
  <c r="BB315"/>
  <c r="BC315"/>
  <c r="BD315"/>
  <c r="BE315"/>
  <c r="BF315"/>
  <c r="BG315"/>
  <c r="BH315"/>
  <c r="BI315"/>
  <c r="BJ315"/>
  <c r="BK315"/>
  <c r="BL315"/>
  <c r="BM315"/>
  <c r="BN315"/>
  <c r="BO315"/>
  <c r="BP315"/>
  <c r="BQ315"/>
  <c r="BR315"/>
  <c r="BS315"/>
  <c r="A316"/>
  <c r="B316"/>
  <c r="C316"/>
  <c r="D316"/>
  <c r="E316"/>
  <c r="F316"/>
  <c r="G316"/>
  <c r="H316"/>
  <c r="I316"/>
  <c r="J316"/>
  <c r="K316"/>
  <c r="L316"/>
  <c r="M316"/>
  <c r="N316"/>
  <c r="O316"/>
  <c r="P316"/>
  <c r="Q316"/>
  <c r="R316"/>
  <c r="S316"/>
  <c r="T316"/>
  <c r="U316"/>
  <c r="V316"/>
  <c r="W316"/>
  <c r="X316"/>
  <c r="Y316"/>
  <c r="Z316"/>
  <c r="AA316"/>
  <c r="AB316"/>
  <c r="AC316"/>
  <c r="AD316"/>
  <c r="AE316"/>
  <c r="AF316"/>
  <c r="AG316"/>
  <c r="AH316"/>
  <c r="AI316"/>
  <c r="AJ316"/>
  <c r="AK316"/>
  <c r="AL316"/>
  <c r="AM316"/>
  <c r="AN316"/>
  <c r="AO316"/>
  <c r="AP316"/>
  <c r="AQ316"/>
  <c r="AR316"/>
  <c r="AS316"/>
  <c r="AT316"/>
  <c r="AU316"/>
  <c r="AV316"/>
  <c r="AW316"/>
  <c r="AX316"/>
  <c r="AY316"/>
  <c r="AZ316"/>
  <c r="BA316"/>
  <c r="BB316"/>
  <c r="BC316"/>
  <c r="BD316"/>
  <c r="BE316"/>
  <c r="BF316"/>
  <c r="BG316"/>
  <c r="BH316"/>
  <c r="BI316"/>
  <c r="BJ316"/>
  <c r="BK316"/>
  <c r="BL316"/>
  <c r="BM316"/>
  <c r="BN316"/>
  <c r="BO316"/>
  <c r="BP316"/>
  <c r="BQ316"/>
  <c r="BR316"/>
  <c r="BS316"/>
  <c r="A317"/>
  <c r="B317"/>
  <c r="C317"/>
  <c r="D317"/>
  <c r="E317"/>
  <c r="F317"/>
  <c r="G317"/>
  <c r="H317"/>
  <c r="I317"/>
  <c r="J317"/>
  <c r="K317"/>
  <c r="L317"/>
  <c r="M317"/>
  <c r="N317"/>
  <c r="O317"/>
  <c r="P317"/>
  <c r="Q317"/>
  <c r="R317"/>
  <c r="S317"/>
  <c r="T317"/>
  <c r="U317"/>
  <c r="V317"/>
  <c r="W317"/>
  <c r="X317"/>
  <c r="Y317"/>
  <c r="Z317"/>
  <c r="AA317"/>
  <c r="AB317"/>
  <c r="AC317"/>
  <c r="AD317"/>
  <c r="AE317"/>
  <c r="AF317"/>
  <c r="AG317"/>
  <c r="AH317"/>
  <c r="AI317"/>
  <c r="AJ317"/>
  <c r="AK317"/>
  <c r="AL317"/>
  <c r="AM317"/>
  <c r="AN317"/>
  <c r="AO317"/>
  <c r="AP317"/>
  <c r="AQ317"/>
  <c r="AR317"/>
  <c r="AS317"/>
  <c r="AT317"/>
  <c r="AU317"/>
  <c r="AV317"/>
  <c r="AW317"/>
  <c r="AX317"/>
  <c r="AY317"/>
  <c r="AZ317"/>
  <c r="BA317"/>
  <c r="BB317"/>
  <c r="BC317"/>
  <c r="BD317"/>
  <c r="BE317"/>
  <c r="BF317"/>
  <c r="BG317"/>
  <c r="BH317"/>
  <c r="BI317"/>
  <c r="BJ317"/>
  <c r="BK317"/>
  <c r="BL317"/>
  <c r="BM317"/>
  <c r="BN317"/>
  <c r="BO317"/>
  <c r="BP317"/>
  <c r="BQ317"/>
  <c r="BR317"/>
  <c r="BS317"/>
  <c r="A318"/>
  <c r="B318"/>
  <c r="C318"/>
  <c r="D318"/>
  <c r="E318"/>
  <c r="F318"/>
  <c r="G318"/>
  <c r="H318"/>
  <c r="I318"/>
  <c r="J318"/>
  <c r="K318"/>
  <c r="L318"/>
  <c r="M318"/>
  <c r="N318"/>
  <c r="O318"/>
  <c r="P318"/>
  <c r="Q318"/>
  <c r="R318"/>
  <c r="S318"/>
  <c r="T318"/>
  <c r="U318"/>
  <c r="V318"/>
  <c r="W318"/>
  <c r="X318"/>
  <c r="Y318"/>
  <c r="Z318"/>
  <c r="AA318"/>
  <c r="AB318"/>
  <c r="AC318"/>
  <c r="AD318"/>
  <c r="AE318"/>
  <c r="AF318"/>
  <c r="AG318"/>
  <c r="AH318"/>
  <c r="AI318"/>
  <c r="AJ318"/>
  <c r="AK318"/>
  <c r="AL318"/>
  <c r="AM318"/>
  <c r="AN318"/>
  <c r="AO318"/>
  <c r="AP318"/>
  <c r="AQ318"/>
  <c r="AR318"/>
  <c r="AS318"/>
  <c r="AT318"/>
  <c r="AU318"/>
  <c r="AV318"/>
  <c r="AW318"/>
  <c r="AX318"/>
  <c r="AY318"/>
  <c r="AZ318"/>
  <c r="BA318"/>
  <c r="BB318"/>
  <c r="BC318"/>
  <c r="BD318"/>
  <c r="BE318"/>
  <c r="BF318"/>
  <c r="BG318"/>
  <c r="BH318"/>
  <c r="BI318"/>
  <c r="BJ318"/>
  <c r="BK318"/>
  <c r="BL318"/>
  <c r="BM318"/>
  <c r="BN318"/>
  <c r="BO318"/>
  <c r="BP318"/>
  <c r="BQ318"/>
  <c r="BR318"/>
  <c r="BS318"/>
  <c r="A319"/>
  <c r="B319"/>
  <c r="C319"/>
  <c r="D319"/>
  <c r="E319"/>
  <c r="F319"/>
  <c r="G319"/>
  <c r="H319"/>
  <c r="I319"/>
  <c r="J319"/>
  <c r="K319"/>
  <c r="L319"/>
  <c r="M319"/>
  <c r="N319"/>
  <c r="O319"/>
  <c r="P319"/>
  <c r="Q319"/>
  <c r="R319"/>
  <c r="S319"/>
  <c r="T319"/>
  <c r="U319"/>
  <c r="V319"/>
  <c r="W319"/>
  <c r="X319"/>
  <c r="Y319"/>
  <c r="Z319"/>
  <c r="AA319"/>
  <c r="AB319"/>
  <c r="AC319"/>
  <c r="AD319"/>
  <c r="AE319"/>
  <c r="AF319"/>
  <c r="AG319"/>
  <c r="AH319"/>
  <c r="AI319"/>
  <c r="AJ319"/>
  <c r="AK319"/>
  <c r="AL319"/>
  <c r="AM319"/>
  <c r="AN319"/>
  <c r="AO319"/>
  <c r="AP319"/>
  <c r="AQ319"/>
  <c r="AR319"/>
  <c r="AS319"/>
  <c r="AT319"/>
  <c r="AU319"/>
  <c r="AV319"/>
  <c r="AW319"/>
  <c r="AX319"/>
  <c r="AY319"/>
  <c r="AZ319"/>
  <c r="BA319"/>
  <c r="BB319"/>
  <c r="BC319"/>
  <c r="BD319"/>
  <c r="BE319"/>
  <c r="BF319"/>
  <c r="BG319"/>
  <c r="BH319"/>
  <c r="BI319"/>
  <c r="BJ319"/>
  <c r="BK319"/>
  <c r="BL319"/>
  <c r="BM319"/>
  <c r="BN319"/>
  <c r="BO319"/>
  <c r="BP319"/>
  <c r="BQ319"/>
  <c r="BR319"/>
  <c r="BS319"/>
  <c r="A320"/>
  <c r="B320"/>
  <c r="C320"/>
  <c r="D320"/>
  <c r="E320"/>
  <c r="F320"/>
  <c r="G320"/>
  <c r="H320"/>
  <c r="I320"/>
  <c r="J320"/>
  <c r="K320"/>
  <c r="L320"/>
  <c r="M320"/>
  <c r="N320"/>
  <c r="O320"/>
  <c r="P320"/>
  <c r="Q320"/>
  <c r="R320"/>
  <c r="S320"/>
  <c r="T320"/>
  <c r="U320"/>
  <c r="V320"/>
  <c r="W320"/>
  <c r="X320"/>
  <c r="Y320"/>
  <c r="Z320"/>
  <c r="AA320"/>
  <c r="AB320"/>
  <c r="AC320"/>
  <c r="AD320"/>
  <c r="AE320"/>
  <c r="AF320"/>
  <c r="AG320"/>
  <c r="AH320"/>
  <c r="AI320"/>
  <c r="AJ320"/>
  <c r="AK320"/>
  <c r="AL320"/>
  <c r="AM320"/>
  <c r="AN320"/>
  <c r="AO320"/>
  <c r="AP320"/>
  <c r="AQ320"/>
  <c r="AR320"/>
  <c r="AS320"/>
  <c r="AT320"/>
  <c r="AU320"/>
  <c r="AV320"/>
  <c r="AW320"/>
  <c r="AX320"/>
  <c r="AY320"/>
  <c r="AZ320"/>
  <c r="BA320"/>
  <c r="BB320"/>
  <c r="BC320"/>
  <c r="BD320"/>
  <c r="BE320"/>
  <c r="BF320"/>
  <c r="BG320"/>
  <c r="BH320"/>
  <c r="BI320"/>
  <c r="BJ320"/>
  <c r="BK320"/>
  <c r="BL320"/>
  <c r="BM320"/>
  <c r="BN320"/>
  <c r="BO320"/>
  <c r="BP320"/>
  <c r="BQ320"/>
  <c r="BR320"/>
  <c r="BS320"/>
  <c r="A321"/>
  <c r="B321"/>
  <c r="C321"/>
  <c r="D321"/>
  <c r="E321"/>
  <c r="F321"/>
  <c r="G321"/>
  <c r="H321"/>
  <c r="I321"/>
  <c r="J321"/>
  <c r="K321"/>
  <c r="L321"/>
  <c r="M321"/>
  <c r="N321"/>
  <c r="O321"/>
  <c r="P321"/>
  <c r="Q321"/>
  <c r="R321"/>
  <c r="S321"/>
  <c r="T321"/>
  <c r="U321"/>
  <c r="V321"/>
  <c r="W321"/>
  <c r="X321"/>
  <c r="Y321"/>
  <c r="Z321"/>
  <c r="AA321"/>
  <c r="AB321"/>
  <c r="AC321"/>
  <c r="AD321"/>
  <c r="AE321"/>
  <c r="AF321"/>
  <c r="AG321"/>
  <c r="AH321"/>
  <c r="AI321"/>
  <c r="AJ321"/>
  <c r="AK321"/>
  <c r="AL321"/>
  <c r="AM321"/>
  <c r="AN321"/>
  <c r="AO321"/>
  <c r="AP321"/>
  <c r="AQ321"/>
  <c r="AR321"/>
  <c r="AS321"/>
  <c r="AT321"/>
  <c r="AU321"/>
  <c r="AV321"/>
  <c r="AW321"/>
  <c r="AX321"/>
  <c r="AY321"/>
  <c r="AZ321"/>
  <c r="BA321"/>
  <c r="BB321"/>
  <c r="BC321"/>
  <c r="BD321"/>
  <c r="BE321"/>
  <c r="BF321"/>
  <c r="BG321"/>
  <c r="BH321"/>
  <c r="BI321"/>
  <c r="BJ321"/>
  <c r="BK321"/>
  <c r="BL321"/>
  <c r="BM321"/>
  <c r="BN321"/>
  <c r="BO321"/>
  <c r="BP321"/>
  <c r="BQ321"/>
  <c r="BR321"/>
  <c r="BS321"/>
  <c r="A322"/>
  <c r="B322"/>
  <c r="C322"/>
  <c r="D322"/>
  <c r="E322"/>
  <c r="F322"/>
  <c r="G322"/>
  <c r="H322"/>
  <c r="I322"/>
  <c r="J322"/>
  <c r="K322"/>
  <c r="L322"/>
  <c r="M322"/>
  <c r="N322"/>
  <c r="O322"/>
  <c r="P322"/>
  <c r="Q322"/>
  <c r="R322"/>
  <c r="S322"/>
  <c r="T322"/>
  <c r="U322"/>
  <c r="V322"/>
  <c r="W322"/>
  <c r="X322"/>
  <c r="Y322"/>
  <c r="Z322"/>
  <c r="AA322"/>
  <c r="AB322"/>
  <c r="AC322"/>
  <c r="AD322"/>
  <c r="AE322"/>
  <c r="AF322"/>
  <c r="AG322"/>
  <c r="AH322"/>
  <c r="AI322"/>
  <c r="AJ322"/>
  <c r="AK322"/>
  <c r="AL322"/>
  <c r="AM322"/>
  <c r="AN322"/>
  <c r="AO322"/>
  <c r="AP322"/>
  <c r="AQ322"/>
  <c r="AR322"/>
  <c r="AS322"/>
  <c r="AT322"/>
  <c r="AU322"/>
  <c r="AV322"/>
  <c r="AW322"/>
  <c r="AX322"/>
  <c r="AY322"/>
  <c r="AZ322"/>
  <c r="BA322"/>
  <c r="BB322"/>
  <c r="BC322"/>
  <c r="BD322"/>
  <c r="BE322"/>
  <c r="BF322"/>
  <c r="BG322"/>
  <c r="BH322"/>
  <c r="BI322"/>
  <c r="BJ322"/>
  <c r="BK322"/>
  <c r="BL322"/>
  <c r="BM322"/>
  <c r="BN322"/>
  <c r="BO322"/>
  <c r="BP322"/>
  <c r="BQ322"/>
  <c r="BR322"/>
  <c r="BS322"/>
  <c r="A323"/>
  <c r="B323"/>
  <c r="C323"/>
  <c r="D323"/>
  <c r="E323"/>
  <c r="F323"/>
  <c r="G323"/>
  <c r="H323"/>
  <c r="I323"/>
  <c r="J323"/>
  <c r="K323"/>
  <c r="L323"/>
  <c r="M323"/>
  <c r="N323"/>
  <c r="O323"/>
  <c r="P323"/>
  <c r="Q323"/>
  <c r="R323"/>
  <c r="S323"/>
  <c r="T323"/>
  <c r="U323"/>
  <c r="V323"/>
  <c r="W323"/>
  <c r="X323"/>
  <c r="Y323"/>
  <c r="Z323"/>
  <c r="AA323"/>
  <c r="AB323"/>
  <c r="AC323"/>
  <c r="AD323"/>
  <c r="AE323"/>
  <c r="AF323"/>
  <c r="AG323"/>
  <c r="AH323"/>
  <c r="AI323"/>
  <c r="AJ323"/>
  <c r="AK323"/>
  <c r="AL323"/>
  <c r="AM323"/>
  <c r="AN323"/>
  <c r="AO323"/>
  <c r="AP323"/>
  <c r="AQ323"/>
  <c r="AR323"/>
  <c r="AS323"/>
  <c r="AT323"/>
  <c r="AU323"/>
  <c r="AV323"/>
  <c r="AW323"/>
  <c r="AX323"/>
  <c r="AY323"/>
  <c r="AZ323"/>
  <c r="BA323"/>
  <c r="BB323"/>
  <c r="BC323"/>
  <c r="BD323"/>
  <c r="BE323"/>
  <c r="BF323"/>
  <c r="BG323"/>
  <c r="BH323"/>
  <c r="BI323"/>
  <c r="BJ323"/>
  <c r="BK323"/>
  <c r="BL323"/>
  <c r="BM323"/>
  <c r="BN323"/>
  <c r="BO323"/>
  <c r="BP323"/>
  <c r="BQ323"/>
  <c r="BR323"/>
  <c r="BS323"/>
  <c r="A324"/>
  <c r="B324"/>
  <c r="C324"/>
  <c r="D324"/>
  <c r="E324"/>
  <c r="F324"/>
  <c r="G324"/>
  <c r="H324"/>
  <c r="I324"/>
  <c r="J324"/>
  <c r="K324"/>
  <c r="L324"/>
  <c r="M324"/>
  <c r="N324"/>
  <c r="O324"/>
  <c r="P324"/>
  <c r="Q324"/>
  <c r="R324"/>
  <c r="S324"/>
  <c r="T324"/>
  <c r="U324"/>
  <c r="V324"/>
  <c r="W324"/>
  <c r="X324"/>
  <c r="Y324"/>
  <c r="Z324"/>
  <c r="AA324"/>
  <c r="AB324"/>
  <c r="AC324"/>
  <c r="AD324"/>
  <c r="AE324"/>
  <c r="AF324"/>
  <c r="AG324"/>
  <c r="AH324"/>
  <c r="AI324"/>
  <c r="AJ324"/>
  <c r="AK324"/>
  <c r="AL324"/>
  <c r="AM324"/>
  <c r="AN324"/>
  <c r="AO324"/>
  <c r="AP324"/>
  <c r="AQ324"/>
  <c r="AR324"/>
  <c r="AS324"/>
  <c r="AT324"/>
  <c r="AU324"/>
  <c r="AV324"/>
  <c r="AW324"/>
  <c r="AX324"/>
  <c r="AY324"/>
  <c r="AZ324"/>
  <c r="BA324"/>
  <c r="BB324"/>
  <c r="BC324"/>
  <c r="BD324"/>
  <c r="BE324"/>
  <c r="BF324"/>
  <c r="BG324"/>
  <c r="BH324"/>
  <c r="BI324"/>
  <c r="BJ324"/>
  <c r="BK324"/>
  <c r="BL324"/>
  <c r="BM324"/>
  <c r="BN324"/>
  <c r="BO324"/>
  <c r="BP324"/>
  <c r="BQ324"/>
  <c r="BR324"/>
  <c r="BS324"/>
  <c r="A325"/>
  <c r="B325"/>
  <c r="C325"/>
  <c r="D325"/>
  <c r="E325"/>
  <c r="F325"/>
  <c r="G325"/>
  <c r="H325"/>
  <c r="I325"/>
  <c r="J325"/>
  <c r="K325"/>
  <c r="L325"/>
  <c r="M325"/>
  <c r="N325"/>
  <c r="O325"/>
  <c r="P325"/>
  <c r="Q325"/>
  <c r="R325"/>
  <c r="S325"/>
  <c r="T325"/>
  <c r="U325"/>
  <c r="V325"/>
  <c r="W325"/>
  <c r="X325"/>
  <c r="Y325"/>
  <c r="Z325"/>
  <c r="AA325"/>
  <c r="AB325"/>
  <c r="AC325"/>
  <c r="AD325"/>
  <c r="AE325"/>
  <c r="AF325"/>
  <c r="AG325"/>
  <c r="AH325"/>
  <c r="AI325"/>
  <c r="AJ325"/>
  <c r="AK325"/>
  <c r="AL325"/>
  <c r="AM325"/>
  <c r="AN325"/>
  <c r="AO325"/>
  <c r="AP325"/>
  <c r="AQ325"/>
  <c r="AR325"/>
  <c r="AS325"/>
  <c r="AT325"/>
  <c r="AU325"/>
  <c r="AV325"/>
  <c r="AW325"/>
  <c r="AX325"/>
  <c r="AY325"/>
  <c r="AZ325"/>
  <c r="BA325"/>
  <c r="BB325"/>
  <c r="BC325"/>
  <c r="BD325"/>
  <c r="BE325"/>
  <c r="BF325"/>
  <c r="BG325"/>
  <c r="BH325"/>
  <c r="BI325"/>
  <c r="BJ325"/>
  <c r="BK325"/>
  <c r="BL325"/>
  <c r="BM325"/>
  <c r="BN325"/>
  <c r="BO325"/>
  <c r="BP325"/>
  <c r="BQ325"/>
  <c r="BR325"/>
  <c r="BS325"/>
  <c r="A326"/>
  <c r="B326"/>
  <c r="C326"/>
  <c r="D326"/>
  <c r="E326"/>
  <c r="F326"/>
  <c r="G326"/>
  <c r="H326"/>
  <c r="I326"/>
  <c r="J326"/>
  <c r="K326"/>
  <c r="L326"/>
  <c r="M326"/>
  <c r="N326"/>
  <c r="O326"/>
  <c r="P326"/>
  <c r="Q326"/>
  <c r="R326"/>
  <c r="S326"/>
  <c r="T326"/>
  <c r="U326"/>
  <c r="V326"/>
  <c r="W326"/>
  <c r="X326"/>
  <c r="Y326"/>
  <c r="Z326"/>
  <c r="AA326"/>
  <c r="AB326"/>
  <c r="AC326"/>
  <c r="AD326"/>
  <c r="AE326"/>
  <c r="AF326"/>
  <c r="AG326"/>
  <c r="AH326"/>
  <c r="AI326"/>
  <c r="AJ326"/>
  <c r="AK326"/>
  <c r="AL326"/>
  <c r="AM326"/>
  <c r="AN326"/>
  <c r="AO326"/>
  <c r="AP326"/>
  <c r="AQ326"/>
  <c r="AR326"/>
  <c r="AS326"/>
  <c r="AT326"/>
  <c r="AU326"/>
  <c r="AV326"/>
  <c r="AW326"/>
  <c r="AX326"/>
  <c r="AY326"/>
  <c r="AZ326"/>
  <c r="BA326"/>
  <c r="BB326"/>
  <c r="BC326"/>
  <c r="BD326"/>
  <c r="BE326"/>
  <c r="BF326"/>
  <c r="BG326"/>
  <c r="BH326"/>
  <c r="BI326"/>
  <c r="BJ326"/>
  <c r="BK326"/>
  <c r="BL326"/>
  <c r="BM326"/>
  <c r="BN326"/>
  <c r="BO326"/>
  <c r="BP326"/>
  <c r="BQ326"/>
  <c r="BR326"/>
  <c r="BS326"/>
  <c r="A327"/>
  <c r="B327"/>
  <c r="C327"/>
  <c r="D327"/>
  <c r="E327"/>
  <c r="F327"/>
  <c r="G327"/>
  <c r="H327"/>
  <c r="I327"/>
  <c r="J327"/>
  <c r="K327"/>
  <c r="L327"/>
  <c r="M327"/>
  <c r="N327"/>
  <c r="O327"/>
  <c r="P327"/>
  <c r="Q327"/>
  <c r="R327"/>
  <c r="S327"/>
  <c r="T327"/>
  <c r="U327"/>
  <c r="V327"/>
  <c r="W327"/>
  <c r="X327"/>
  <c r="Y327"/>
  <c r="Z327"/>
  <c r="AA327"/>
  <c r="AB327"/>
  <c r="AC327"/>
  <c r="AD327"/>
  <c r="AE327"/>
  <c r="AF327"/>
  <c r="AG327"/>
  <c r="AH327"/>
  <c r="AI327"/>
  <c r="AJ327"/>
  <c r="AK327"/>
  <c r="AL327"/>
  <c r="AM327"/>
  <c r="AN327"/>
  <c r="AO327"/>
  <c r="AP327"/>
  <c r="AQ327"/>
  <c r="AR327"/>
  <c r="AS327"/>
  <c r="AT327"/>
  <c r="AU327"/>
  <c r="AV327"/>
  <c r="AW327"/>
  <c r="AX327"/>
  <c r="AY327"/>
  <c r="AZ327"/>
  <c r="BA327"/>
  <c r="BB327"/>
  <c r="BC327"/>
  <c r="BD327"/>
  <c r="BE327"/>
  <c r="BF327"/>
  <c r="BG327"/>
  <c r="BH327"/>
  <c r="BI327"/>
  <c r="BJ327"/>
  <c r="BK327"/>
  <c r="BL327"/>
  <c r="BM327"/>
  <c r="BN327"/>
  <c r="BO327"/>
  <c r="BP327"/>
  <c r="BQ327"/>
  <c r="BR327"/>
  <c r="BS327"/>
  <c r="A156"/>
  <c r="B156"/>
  <c r="C156"/>
  <c r="D156"/>
  <c r="E156"/>
  <c r="F156"/>
  <c r="G156"/>
  <c r="H156"/>
  <c r="I156"/>
  <c r="J156"/>
  <c r="K156"/>
  <c r="L156"/>
  <c r="M156"/>
  <c r="N156"/>
  <c r="O156"/>
  <c r="P156"/>
  <c r="Q156"/>
  <c r="R156"/>
  <c r="S156"/>
  <c r="T156"/>
  <c r="U156"/>
  <c r="V156"/>
  <c r="W156"/>
  <c r="X156"/>
  <c r="Y156"/>
  <c r="Z156"/>
  <c r="AA156"/>
  <c r="AB156"/>
  <c r="AC156"/>
  <c r="AD156"/>
  <c r="AE156"/>
  <c r="AF156"/>
  <c r="AG156"/>
  <c r="AH156"/>
  <c r="AI156"/>
  <c r="AJ156"/>
  <c r="AK156"/>
  <c r="AL156"/>
  <c r="AM156"/>
  <c r="AN156"/>
  <c r="AO156"/>
  <c r="AP156"/>
  <c r="AQ156"/>
  <c r="AR156"/>
  <c r="AS156"/>
  <c r="AT156"/>
  <c r="AU156"/>
  <c r="AV156"/>
  <c r="AW156"/>
  <c r="AX156"/>
  <c r="AY156"/>
  <c r="AZ156"/>
  <c r="BA156"/>
  <c r="BB156"/>
  <c r="BC156"/>
  <c r="BD156"/>
  <c r="BE156"/>
  <c r="BF156"/>
  <c r="BG156"/>
  <c r="BH156"/>
  <c r="BI156"/>
  <c r="BJ156"/>
  <c r="BK156"/>
  <c r="BL156"/>
  <c r="BM156"/>
  <c r="BN156"/>
  <c r="BO156"/>
  <c r="BP156"/>
  <c r="BQ156"/>
  <c r="BR156"/>
  <c r="BS156"/>
  <c r="A157"/>
  <c r="B157"/>
  <c r="C157"/>
  <c r="D157"/>
  <c r="E157"/>
  <c r="F157"/>
  <c r="G157"/>
  <c r="H157"/>
  <c r="I157"/>
  <c r="J157"/>
  <c r="K157"/>
  <c r="L157"/>
  <c r="M157"/>
  <c r="N157"/>
  <c r="O157"/>
  <c r="P157"/>
  <c r="Q157"/>
  <c r="R157"/>
  <c r="S157"/>
  <c r="T157"/>
  <c r="U157"/>
  <c r="V157"/>
  <c r="W157"/>
  <c r="X157"/>
  <c r="Y157"/>
  <c r="Z157"/>
  <c r="AA157"/>
  <c r="AB157"/>
  <c r="AC157"/>
  <c r="AD157"/>
  <c r="AE157"/>
  <c r="AF157"/>
  <c r="AG157"/>
  <c r="AH157"/>
  <c r="AI157"/>
  <c r="AJ157"/>
  <c r="AK157"/>
  <c r="AL157"/>
  <c r="AM157"/>
  <c r="AN157"/>
  <c r="AO157"/>
  <c r="AP157"/>
  <c r="AQ157"/>
  <c r="AR157"/>
  <c r="AS157"/>
  <c r="AT157"/>
  <c r="AU157"/>
  <c r="AV157"/>
  <c r="AW157"/>
  <c r="AX157"/>
  <c r="AY157"/>
  <c r="AZ157"/>
  <c r="BA157"/>
  <c r="BB157"/>
  <c r="BC157"/>
  <c r="BD157"/>
  <c r="BE157"/>
  <c r="BF157"/>
  <c r="BG157"/>
  <c r="BH157"/>
  <c r="BI157"/>
  <c r="BJ157"/>
  <c r="BK157"/>
  <c r="BL157"/>
  <c r="BM157"/>
  <c r="BN157"/>
  <c r="BO157"/>
  <c r="BP157"/>
  <c r="BQ157"/>
  <c r="BR157"/>
  <c r="BS157"/>
  <c r="A158"/>
  <c r="B158"/>
  <c r="C158"/>
  <c r="D158"/>
  <c r="E158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Y158"/>
  <c r="Z158"/>
  <c r="AA158"/>
  <c r="AB158"/>
  <c r="AC158"/>
  <c r="AD158"/>
  <c r="AE158"/>
  <c r="AF158"/>
  <c r="AG158"/>
  <c r="AH158"/>
  <c r="AI158"/>
  <c r="AJ158"/>
  <c r="AK158"/>
  <c r="AL158"/>
  <c r="AM158"/>
  <c r="AN158"/>
  <c r="AO158"/>
  <c r="AP158"/>
  <c r="AQ158"/>
  <c r="AR158"/>
  <c r="AS158"/>
  <c r="AT158"/>
  <c r="AU158"/>
  <c r="AV158"/>
  <c r="AW158"/>
  <c r="AX158"/>
  <c r="AY158"/>
  <c r="AZ158"/>
  <c r="BA158"/>
  <c r="BB158"/>
  <c r="BC158"/>
  <c r="BD158"/>
  <c r="BE158"/>
  <c r="BF158"/>
  <c r="BG158"/>
  <c r="BH158"/>
  <c r="BI158"/>
  <c r="BJ158"/>
  <c r="BK158"/>
  <c r="BL158"/>
  <c r="BM158"/>
  <c r="BN158"/>
  <c r="BO158"/>
  <c r="BP158"/>
  <c r="BQ158"/>
  <c r="BR158"/>
  <c r="BS158"/>
  <c r="A159"/>
  <c r="B159"/>
  <c r="C159"/>
  <c r="D159"/>
  <c r="E159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Y159"/>
  <c r="Z159"/>
  <c r="AA159"/>
  <c r="AB159"/>
  <c r="AC159"/>
  <c r="AD159"/>
  <c r="AE159"/>
  <c r="AF159"/>
  <c r="AG159"/>
  <c r="AH159"/>
  <c r="AI159"/>
  <c r="AJ159"/>
  <c r="AK159"/>
  <c r="AL159"/>
  <c r="AM159"/>
  <c r="AN159"/>
  <c r="AO159"/>
  <c r="AP159"/>
  <c r="AQ159"/>
  <c r="AR159"/>
  <c r="AS159"/>
  <c r="AT159"/>
  <c r="AU159"/>
  <c r="AV159"/>
  <c r="AW159"/>
  <c r="AX159"/>
  <c r="AY159"/>
  <c r="AZ159"/>
  <c r="BA159"/>
  <c r="BB159"/>
  <c r="BC159"/>
  <c r="BD159"/>
  <c r="BE159"/>
  <c r="BF159"/>
  <c r="BG159"/>
  <c r="BH159"/>
  <c r="BI159"/>
  <c r="BJ159"/>
  <c r="BK159"/>
  <c r="BL159"/>
  <c r="BM159"/>
  <c r="BN159"/>
  <c r="BO159"/>
  <c r="BP159"/>
  <c r="BQ159"/>
  <c r="BR159"/>
  <c r="BS159"/>
  <c r="A160"/>
  <c r="B160"/>
  <c r="C160"/>
  <c r="D160"/>
  <c r="E160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Y160"/>
  <c r="Z160"/>
  <c r="AA160"/>
  <c r="AB160"/>
  <c r="AC160"/>
  <c r="AD160"/>
  <c r="AE160"/>
  <c r="AF160"/>
  <c r="AG160"/>
  <c r="AH160"/>
  <c r="AI160"/>
  <c r="AJ160"/>
  <c r="AK160"/>
  <c r="AL160"/>
  <c r="AM160"/>
  <c r="AN160"/>
  <c r="AO160"/>
  <c r="AP160"/>
  <c r="AQ160"/>
  <c r="AR160"/>
  <c r="AS160"/>
  <c r="AT160"/>
  <c r="AU160"/>
  <c r="AV160"/>
  <c r="AW160"/>
  <c r="AX160"/>
  <c r="AY160"/>
  <c r="AZ160"/>
  <c r="BA160"/>
  <c r="BB160"/>
  <c r="BC160"/>
  <c r="BD160"/>
  <c r="BE160"/>
  <c r="BF160"/>
  <c r="BG160"/>
  <c r="BH160"/>
  <c r="BI160"/>
  <c r="BJ160"/>
  <c r="BK160"/>
  <c r="BL160"/>
  <c r="BM160"/>
  <c r="BN160"/>
  <c r="BO160"/>
  <c r="BP160"/>
  <c r="BQ160"/>
  <c r="BR160"/>
  <c r="BS160"/>
  <c r="A161"/>
  <c r="B161"/>
  <c r="C161"/>
  <c r="D161"/>
  <c r="E161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Y161"/>
  <c r="Z161"/>
  <c r="AA161"/>
  <c r="AB161"/>
  <c r="AC161"/>
  <c r="AD161"/>
  <c r="AE161"/>
  <c r="AF161"/>
  <c r="AG161"/>
  <c r="AH161"/>
  <c r="AI161"/>
  <c r="AJ161"/>
  <c r="AK161"/>
  <c r="AL161"/>
  <c r="AM161"/>
  <c r="AN161"/>
  <c r="AO161"/>
  <c r="AP161"/>
  <c r="AQ161"/>
  <c r="AR161"/>
  <c r="AS161"/>
  <c r="AT161"/>
  <c r="AU161"/>
  <c r="AV161"/>
  <c r="AW161"/>
  <c r="AX161"/>
  <c r="AY161"/>
  <c r="AZ161"/>
  <c r="BA161"/>
  <c r="BB161"/>
  <c r="BC161"/>
  <c r="BD161"/>
  <c r="BE161"/>
  <c r="BF161"/>
  <c r="BG161"/>
  <c r="BH161"/>
  <c r="BI161"/>
  <c r="BJ161"/>
  <c r="BK161"/>
  <c r="BL161"/>
  <c r="BM161"/>
  <c r="BN161"/>
  <c r="BO161"/>
  <c r="BP161"/>
  <c r="BQ161"/>
  <c r="BR161"/>
  <c r="BS161"/>
  <c r="A162"/>
  <c r="B162"/>
  <c r="C162"/>
  <c r="D162"/>
  <c r="E162"/>
  <c r="F162"/>
  <c r="G162"/>
  <c r="H162"/>
  <c r="I162"/>
  <c r="J162"/>
  <c r="K162"/>
  <c r="L162"/>
  <c r="M162"/>
  <c r="N162"/>
  <c r="O162"/>
  <c r="P162"/>
  <c r="Q162"/>
  <c r="R162"/>
  <c r="S162"/>
  <c r="T162"/>
  <c r="U162"/>
  <c r="V162"/>
  <c r="W162"/>
  <c r="X162"/>
  <c r="Y162"/>
  <c r="Z162"/>
  <c r="AA162"/>
  <c r="AB162"/>
  <c r="AC162"/>
  <c r="AD162"/>
  <c r="AE162"/>
  <c r="AF162"/>
  <c r="AG162"/>
  <c r="AH162"/>
  <c r="AI162"/>
  <c r="AJ162"/>
  <c r="AK162"/>
  <c r="AL162"/>
  <c r="AM162"/>
  <c r="AN162"/>
  <c r="AO162"/>
  <c r="AP162"/>
  <c r="AQ162"/>
  <c r="AR162"/>
  <c r="AS162"/>
  <c r="AT162"/>
  <c r="AU162"/>
  <c r="AV162"/>
  <c r="AW162"/>
  <c r="AX162"/>
  <c r="AY162"/>
  <c r="AZ162"/>
  <c r="BA162"/>
  <c r="BB162"/>
  <c r="BC162"/>
  <c r="BD162"/>
  <c r="BE162"/>
  <c r="BF162"/>
  <c r="BG162"/>
  <c r="BH162"/>
  <c r="BI162"/>
  <c r="BJ162"/>
  <c r="BK162"/>
  <c r="BL162"/>
  <c r="BM162"/>
  <c r="BN162"/>
  <c r="BO162"/>
  <c r="BP162"/>
  <c r="BQ162"/>
  <c r="BR162"/>
  <c r="BS162"/>
  <c r="A163"/>
  <c r="B163"/>
  <c r="C163"/>
  <c r="D163"/>
  <c r="E163"/>
  <c r="F163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AN163"/>
  <c r="AO163"/>
  <c r="AP163"/>
  <c r="AQ163"/>
  <c r="AR163"/>
  <c r="AS163"/>
  <c r="AT163"/>
  <c r="AU163"/>
  <c r="AV163"/>
  <c r="AW163"/>
  <c r="AX163"/>
  <c r="AY163"/>
  <c r="AZ163"/>
  <c r="BA163"/>
  <c r="BB163"/>
  <c r="BC163"/>
  <c r="BD163"/>
  <c r="BE163"/>
  <c r="BF163"/>
  <c r="BG163"/>
  <c r="BH163"/>
  <c r="BI163"/>
  <c r="BJ163"/>
  <c r="BK163"/>
  <c r="BL163"/>
  <c r="BM163"/>
  <c r="BN163"/>
  <c r="BO163"/>
  <c r="BP163"/>
  <c r="BQ163"/>
  <c r="BR163"/>
  <c r="BS163"/>
  <c r="A164"/>
  <c r="B164"/>
  <c r="C164"/>
  <c r="D164"/>
  <c r="E164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AN164"/>
  <c r="AO164"/>
  <c r="AP164"/>
  <c r="AQ164"/>
  <c r="AR164"/>
  <c r="AS164"/>
  <c r="AT164"/>
  <c r="AU164"/>
  <c r="AV164"/>
  <c r="AW164"/>
  <c r="AX164"/>
  <c r="AY164"/>
  <c r="AZ164"/>
  <c r="BA164"/>
  <c r="BB164"/>
  <c r="BC164"/>
  <c r="BD164"/>
  <c r="BE164"/>
  <c r="BF164"/>
  <c r="BG164"/>
  <c r="BH164"/>
  <c r="BI164"/>
  <c r="BJ164"/>
  <c r="BK164"/>
  <c r="BL164"/>
  <c r="BM164"/>
  <c r="BN164"/>
  <c r="BO164"/>
  <c r="BP164"/>
  <c r="BQ164"/>
  <c r="BR164"/>
  <c r="BS164"/>
  <c r="A165"/>
  <c r="B165"/>
  <c r="C165"/>
  <c r="D165"/>
  <c r="E165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AN165"/>
  <c r="AO165"/>
  <c r="AP165"/>
  <c r="AQ165"/>
  <c r="AR165"/>
  <c r="AS165"/>
  <c r="AT165"/>
  <c r="AU165"/>
  <c r="AV165"/>
  <c r="AW165"/>
  <c r="AX165"/>
  <c r="AY165"/>
  <c r="AZ165"/>
  <c r="BA165"/>
  <c r="BB165"/>
  <c r="BC165"/>
  <c r="BD165"/>
  <c r="BE165"/>
  <c r="BF165"/>
  <c r="BG165"/>
  <c r="BH165"/>
  <c r="BI165"/>
  <c r="BJ165"/>
  <c r="BK165"/>
  <c r="BL165"/>
  <c r="BM165"/>
  <c r="BN165"/>
  <c r="BO165"/>
  <c r="BP165"/>
  <c r="BQ165"/>
  <c r="BR165"/>
  <c r="BS165"/>
  <c r="A166"/>
  <c r="B166"/>
  <c r="C166"/>
  <c r="D166"/>
  <c r="E166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AN166"/>
  <c r="AO166"/>
  <c r="AP166"/>
  <c r="AQ166"/>
  <c r="AR166"/>
  <c r="AS166"/>
  <c r="AT166"/>
  <c r="AU166"/>
  <c r="AV166"/>
  <c r="AW166"/>
  <c r="AX166"/>
  <c r="AY166"/>
  <c r="AZ166"/>
  <c r="BA166"/>
  <c r="BB166"/>
  <c r="BC166"/>
  <c r="BD166"/>
  <c r="BE166"/>
  <c r="BF166"/>
  <c r="BG166"/>
  <c r="BH166"/>
  <c r="BI166"/>
  <c r="BJ166"/>
  <c r="BK166"/>
  <c r="BL166"/>
  <c r="BM166"/>
  <c r="BN166"/>
  <c r="BO166"/>
  <c r="BP166"/>
  <c r="BQ166"/>
  <c r="BR166"/>
  <c r="BS166"/>
  <c r="A167"/>
  <c r="B167"/>
  <c r="C167"/>
  <c r="D167"/>
  <c r="E167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AN167"/>
  <c r="AO167"/>
  <c r="AP167"/>
  <c r="AQ167"/>
  <c r="AR167"/>
  <c r="AS167"/>
  <c r="AT167"/>
  <c r="AU167"/>
  <c r="AV167"/>
  <c r="AW167"/>
  <c r="AX167"/>
  <c r="AY167"/>
  <c r="AZ167"/>
  <c r="BA167"/>
  <c r="BB167"/>
  <c r="BC167"/>
  <c r="BD167"/>
  <c r="BE167"/>
  <c r="BF167"/>
  <c r="BG167"/>
  <c r="BH167"/>
  <c r="BI167"/>
  <c r="BJ167"/>
  <c r="BK167"/>
  <c r="BL167"/>
  <c r="BM167"/>
  <c r="BN167"/>
  <c r="BO167"/>
  <c r="BP167"/>
  <c r="BQ167"/>
  <c r="BR167"/>
  <c r="BS167"/>
  <c r="A168"/>
  <c r="B168"/>
  <c r="C168"/>
  <c r="D168"/>
  <c r="E168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AN168"/>
  <c r="AO168"/>
  <c r="AP168"/>
  <c r="AQ168"/>
  <c r="AR168"/>
  <c r="AS168"/>
  <c r="AT168"/>
  <c r="AU168"/>
  <c r="AV168"/>
  <c r="AW168"/>
  <c r="AX168"/>
  <c r="AY168"/>
  <c r="AZ168"/>
  <c r="BA168"/>
  <c r="BB168"/>
  <c r="BC168"/>
  <c r="BD168"/>
  <c r="BE168"/>
  <c r="BF168"/>
  <c r="BG168"/>
  <c r="BH168"/>
  <c r="BI168"/>
  <c r="BJ168"/>
  <c r="BK168"/>
  <c r="BL168"/>
  <c r="BM168"/>
  <c r="BN168"/>
  <c r="BO168"/>
  <c r="BP168"/>
  <c r="BQ168"/>
  <c r="BR168"/>
  <c r="BS168"/>
  <c r="A169"/>
  <c r="B169"/>
  <c r="C169"/>
  <c r="D169"/>
  <c r="E169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AN169"/>
  <c r="AO169"/>
  <c r="AP169"/>
  <c r="AQ169"/>
  <c r="AR169"/>
  <c r="AS169"/>
  <c r="AT169"/>
  <c r="AU169"/>
  <c r="AV169"/>
  <c r="AW169"/>
  <c r="AX169"/>
  <c r="AY169"/>
  <c r="AZ169"/>
  <c r="BA169"/>
  <c r="BB169"/>
  <c r="BC169"/>
  <c r="BD169"/>
  <c r="BE169"/>
  <c r="BF169"/>
  <c r="BG169"/>
  <c r="BH169"/>
  <c r="BI169"/>
  <c r="BJ169"/>
  <c r="BK169"/>
  <c r="BL169"/>
  <c r="BM169"/>
  <c r="BN169"/>
  <c r="BO169"/>
  <c r="BP169"/>
  <c r="BQ169"/>
  <c r="BR169"/>
  <c r="BS169"/>
  <c r="A170"/>
  <c r="B170"/>
  <c r="C170"/>
  <c r="D170"/>
  <c r="E170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AN170"/>
  <c r="AO170"/>
  <c r="AP170"/>
  <c r="AQ170"/>
  <c r="AR170"/>
  <c r="AS170"/>
  <c r="AT170"/>
  <c r="AU170"/>
  <c r="AV170"/>
  <c r="AW170"/>
  <c r="AX170"/>
  <c r="AY170"/>
  <c r="AZ170"/>
  <c r="BA170"/>
  <c r="BB170"/>
  <c r="BC170"/>
  <c r="BD170"/>
  <c r="BE170"/>
  <c r="BF170"/>
  <c r="BG170"/>
  <c r="BH170"/>
  <c r="BI170"/>
  <c r="BJ170"/>
  <c r="BK170"/>
  <c r="BL170"/>
  <c r="BM170"/>
  <c r="BN170"/>
  <c r="BO170"/>
  <c r="BP170"/>
  <c r="BQ170"/>
  <c r="BR170"/>
  <c r="BS170"/>
  <c r="A171"/>
  <c r="B171"/>
  <c r="C171"/>
  <c r="D171"/>
  <c r="E171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AN171"/>
  <c r="AO171"/>
  <c r="AP171"/>
  <c r="AQ171"/>
  <c r="AR171"/>
  <c r="AS171"/>
  <c r="AT171"/>
  <c r="AU171"/>
  <c r="AV171"/>
  <c r="AW171"/>
  <c r="AX171"/>
  <c r="AY171"/>
  <c r="AZ171"/>
  <c r="BA171"/>
  <c r="BB171"/>
  <c r="BC171"/>
  <c r="BD171"/>
  <c r="BE171"/>
  <c r="BF171"/>
  <c r="BG171"/>
  <c r="BH171"/>
  <c r="BI171"/>
  <c r="BJ171"/>
  <c r="BK171"/>
  <c r="BL171"/>
  <c r="BM171"/>
  <c r="BN171"/>
  <c r="BO171"/>
  <c r="BP171"/>
  <c r="BQ171"/>
  <c r="BR171"/>
  <c r="BS171"/>
  <c r="A172"/>
  <c r="B172"/>
  <c r="C172"/>
  <c r="D172"/>
  <c r="E17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AN172"/>
  <c r="AO172"/>
  <c r="AP172"/>
  <c r="AQ172"/>
  <c r="AR172"/>
  <c r="AS172"/>
  <c r="AT172"/>
  <c r="AU172"/>
  <c r="AV172"/>
  <c r="AW172"/>
  <c r="AX172"/>
  <c r="AY172"/>
  <c r="AZ172"/>
  <c r="BA172"/>
  <c r="BB172"/>
  <c r="BC172"/>
  <c r="BD172"/>
  <c r="BE172"/>
  <c r="BF172"/>
  <c r="BG172"/>
  <c r="BH172"/>
  <c r="BI172"/>
  <c r="BJ172"/>
  <c r="BK172"/>
  <c r="BL172"/>
  <c r="BM172"/>
  <c r="BN172"/>
  <c r="BO172"/>
  <c r="BP172"/>
  <c r="BQ172"/>
  <c r="BR172"/>
  <c r="BS172"/>
  <c r="A173"/>
  <c r="B173"/>
  <c r="C173"/>
  <c r="D173"/>
  <c r="E173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AN173"/>
  <c r="AO173"/>
  <c r="AP173"/>
  <c r="AQ173"/>
  <c r="AR173"/>
  <c r="AS173"/>
  <c r="AT173"/>
  <c r="AU173"/>
  <c r="AV173"/>
  <c r="AW173"/>
  <c r="AX173"/>
  <c r="AY173"/>
  <c r="AZ173"/>
  <c r="BA173"/>
  <c r="BB173"/>
  <c r="BC173"/>
  <c r="BD173"/>
  <c r="BE173"/>
  <c r="BF173"/>
  <c r="BG173"/>
  <c r="BH173"/>
  <c r="BI173"/>
  <c r="BJ173"/>
  <c r="BK173"/>
  <c r="BL173"/>
  <c r="BM173"/>
  <c r="BN173"/>
  <c r="BO173"/>
  <c r="BP173"/>
  <c r="BQ173"/>
  <c r="BR173"/>
  <c r="BS173"/>
  <c r="A174"/>
  <c r="B174"/>
  <c r="C174"/>
  <c r="D174"/>
  <c r="E174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AN174"/>
  <c r="AO174"/>
  <c r="AP174"/>
  <c r="AQ174"/>
  <c r="AR174"/>
  <c r="AS174"/>
  <c r="AT174"/>
  <c r="AU174"/>
  <c r="AV174"/>
  <c r="AW174"/>
  <c r="AX174"/>
  <c r="AY174"/>
  <c r="AZ174"/>
  <c r="BA174"/>
  <c r="BB174"/>
  <c r="BC174"/>
  <c r="BD174"/>
  <c r="BE174"/>
  <c r="BF174"/>
  <c r="BG174"/>
  <c r="BH174"/>
  <c r="BI174"/>
  <c r="BJ174"/>
  <c r="BK174"/>
  <c r="BL174"/>
  <c r="BM174"/>
  <c r="BN174"/>
  <c r="BO174"/>
  <c r="BP174"/>
  <c r="BQ174"/>
  <c r="BR174"/>
  <c r="BS174"/>
  <c r="A175"/>
  <c r="B175"/>
  <c r="C175"/>
  <c r="D175"/>
  <c r="E175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AN175"/>
  <c r="AO175"/>
  <c r="AP175"/>
  <c r="AQ175"/>
  <c r="AR175"/>
  <c r="AS175"/>
  <c r="AT175"/>
  <c r="AU175"/>
  <c r="AV175"/>
  <c r="AW175"/>
  <c r="AX175"/>
  <c r="AY175"/>
  <c r="AZ175"/>
  <c r="BA175"/>
  <c r="BB175"/>
  <c r="BC175"/>
  <c r="BD175"/>
  <c r="BE175"/>
  <c r="BF175"/>
  <c r="BG175"/>
  <c r="BH175"/>
  <c r="BI175"/>
  <c r="BJ175"/>
  <c r="BK175"/>
  <c r="BL175"/>
  <c r="BM175"/>
  <c r="BN175"/>
  <c r="BO175"/>
  <c r="BP175"/>
  <c r="BQ175"/>
  <c r="BR175"/>
  <c r="BS175"/>
  <c r="A176"/>
  <c r="B176"/>
  <c r="C176"/>
  <c r="D176"/>
  <c r="E176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AN176"/>
  <c r="AO176"/>
  <c r="AP176"/>
  <c r="AQ176"/>
  <c r="AR176"/>
  <c r="AS176"/>
  <c r="AT176"/>
  <c r="AU176"/>
  <c r="AV176"/>
  <c r="AW176"/>
  <c r="AX176"/>
  <c r="AY176"/>
  <c r="AZ176"/>
  <c r="BA176"/>
  <c r="BB176"/>
  <c r="BC176"/>
  <c r="BD176"/>
  <c r="BE176"/>
  <c r="BF176"/>
  <c r="BG176"/>
  <c r="BH176"/>
  <c r="BI176"/>
  <c r="BJ176"/>
  <c r="BK176"/>
  <c r="BL176"/>
  <c r="BM176"/>
  <c r="BN176"/>
  <c r="BO176"/>
  <c r="BP176"/>
  <c r="BQ176"/>
  <c r="BR176"/>
  <c r="BS176"/>
  <c r="A177"/>
  <c r="B177"/>
  <c r="C177"/>
  <c r="D177"/>
  <c r="E177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AN177"/>
  <c r="AO177"/>
  <c r="AP177"/>
  <c r="AQ177"/>
  <c r="AR177"/>
  <c r="AS177"/>
  <c r="AT177"/>
  <c r="AU177"/>
  <c r="AV177"/>
  <c r="AW177"/>
  <c r="AX177"/>
  <c r="AY177"/>
  <c r="AZ177"/>
  <c r="BA177"/>
  <c r="BB177"/>
  <c r="BC177"/>
  <c r="BD177"/>
  <c r="BE177"/>
  <c r="BF177"/>
  <c r="BG177"/>
  <c r="BH177"/>
  <c r="BI177"/>
  <c r="BJ177"/>
  <c r="BK177"/>
  <c r="BL177"/>
  <c r="BM177"/>
  <c r="BN177"/>
  <c r="BO177"/>
  <c r="BP177"/>
  <c r="BQ177"/>
  <c r="BR177"/>
  <c r="BS177"/>
  <c r="A178"/>
  <c r="B178"/>
  <c r="C178"/>
  <c r="D178"/>
  <c r="E178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AN178"/>
  <c r="AO178"/>
  <c r="AP178"/>
  <c r="AQ178"/>
  <c r="AR178"/>
  <c r="AS178"/>
  <c r="AT178"/>
  <c r="AU178"/>
  <c r="AV178"/>
  <c r="AW178"/>
  <c r="AX178"/>
  <c r="AY178"/>
  <c r="AZ178"/>
  <c r="BA178"/>
  <c r="BB178"/>
  <c r="BC178"/>
  <c r="BD178"/>
  <c r="BE178"/>
  <c r="BF178"/>
  <c r="BG178"/>
  <c r="BH178"/>
  <c r="BI178"/>
  <c r="BJ178"/>
  <c r="BK178"/>
  <c r="BL178"/>
  <c r="BM178"/>
  <c r="BN178"/>
  <c r="BO178"/>
  <c r="BP178"/>
  <c r="BQ178"/>
  <c r="BR178"/>
  <c r="BS178"/>
  <c r="A179"/>
  <c r="B179"/>
  <c r="C179"/>
  <c r="D179"/>
  <c r="E179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AN179"/>
  <c r="AO179"/>
  <c r="AP179"/>
  <c r="AQ179"/>
  <c r="AR179"/>
  <c r="AS179"/>
  <c r="AT179"/>
  <c r="AU179"/>
  <c r="AV179"/>
  <c r="AW179"/>
  <c r="AX179"/>
  <c r="AY179"/>
  <c r="AZ179"/>
  <c r="BA179"/>
  <c r="BB179"/>
  <c r="BC179"/>
  <c r="BD179"/>
  <c r="BE179"/>
  <c r="BF179"/>
  <c r="BG179"/>
  <c r="BH179"/>
  <c r="BI179"/>
  <c r="BJ179"/>
  <c r="BK179"/>
  <c r="BL179"/>
  <c r="BM179"/>
  <c r="BN179"/>
  <c r="BO179"/>
  <c r="BP179"/>
  <c r="BQ179"/>
  <c r="BR179"/>
  <c r="BS179"/>
  <c r="A180"/>
  <c r="B180"/>
  <c r="C180"/>
  <c r="D180"/>
  <c r="E180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AN180"/>
  <c r="AO180"/>
  <c r="AP180"/>
  <c r="AQ180"/>
  <c r="AR180"/>
  <c r="AS180"/>
  <c r="AT180"/>
  <c r="AU180"/>
  <c r="AV180"/>
  <c r="AW180"/>
  <c r="AX180"/>
  <c r="AY180"/>
  <c r="AZ180"/>
  <c r="BA180"/>
  <c r="BB180"/>
  <c r="BC180"/>
  <c r="BD180"/>
  <c r="BE180"/>
  <c r="BF180"/>
  <c r="BG180"/>
  <c r="BH180"/>
  <c r="BI180"/>
  <c r="BJ180"/>
  <c r="BK180"/>
  <c r="BL180"/>
  <c r="BM180"/>
  <c r="BN180"/>
  <c r="BO180"/>
  <c r="BP180"/>
  <c r="BQ180"/>
  <c r="BR180"/>
  <c r="BS180"/>
  <c r="A181"/>
  <c r="B181"/>
  <c r="C181"/>
  <c r="D181"/>
  <c r="E181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AN181"/>
  <c r="AO181"/>
  <c r="AP181"/>
  <c r="AQ181"/>
  <c r="AR181"/>
  <c r="AS181"/>
  <c r="AT181"/>
  <c r="AU181"/>
  <c r="AV181"/>
  <c r="AW181"/>
  <c r="AX181"/>
  <c r="AY181"/>
  <c r="AZ181"/>
  <c r="BA181"/>
  <c r="BB181"/>
  <c r="BC181"/>
  <c r="BD181"/>
  <c r="BE181"/>
  <c r="BF181"/>
  <c r="BG181"/>
  <c r="BH181"/>
  <c r="BI181"/>
  <c r="BJ181"/>
  <c r="BK181"/>
  <c r="BL181"/>
  <c r="BM181"/>
  <c r="BN181"/>
  <c r="BO181"/>
  <c r="BP181"/>
  <c r="BQ181"/>
  <c r="BR181"/>
  <c r="BS181"/>
  <c r="A182"/>
  <c r="B182"/>
  <c r="C182"/>
  <c r="D182"/>
  <c r="E182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AN182"/>
  <c r="AO182"/>
  <c r="AP182"/>
  <c r="AQ182"/>
  <c r="AR182"/>
  <c r="AS182"/>
  <c r="AT182"/>
  <c r="AU182"/>
  <c r="AV182"/>
  <c r="AW182"/>
  <c r="AX182"/>
  <c r="AY182"/>
  <c r="AZ182"/>
  <c r="BA182"/>
  <c r="BB182"/>
  <c r="BC182"/>
  <c r="BD182"/>
  <c r="BE182"/>
  <c r="BF182"/>
  <c r="BG182"/>
  <c r="BH182"/>
  <c r="BI182"/>
  <c r="BJ182"/>
  <c r="BK182"/>
  <c r="BL182"/>
  <c r="BM182"/>
  <c r="BN182"/>
  <c r="BO182"/>
  <c r="BP182"/>
  <c r="BQ182"/>
  <c r="BR182"/>
  <c r="BS182"/>
  <c r="A183"/>
  <c r="B183"/>
  <c r="C183"/>
  <c r="D183"/>
  <c r="E183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AN183"/>
  <c r="AO183"/>
  <c r="AP183"/>
  <c r="AQ183"/>
  <c r="AR183"/>
  <c r="AS183"/>
  <c r="AT183"/>
  <c r="AU183"/>
  <c r="AV183"/>
  <c r="AW183"/>
  <c r="AX183"/>
  <c r="AY183"/>
  <c r="AZ183"/>
  <c r="BA183"/>
  <c r="BB183"/>
  <c r="BC183"/>
  <c r="BD183"/>
  <c r="BE183"/>
  <c r="BF183"/>
  <c r="BG183"/>
  <c r="BH183"/>
  <c r="BI183"/>
  <c r="BJ183"/>
  <c r="BK183"/>
  <c r="BL183"/>
  <c r="BM183"/>
  <c r="BN183"/>
  <c r="BO183"/>
  <c r="BP183"/>
  <c r="BQ183"/>
  <c r="BR183"/>
  <c r="BS183"/>
  <c r="A184"/>
  <c r="B184"/>
  <c r="C184"/>
  <c r="D184"/>
  <c r="E184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AN184"/>
  <c r="AO184"/>
  <c r="AP184"/>
  <c r="AQ184"/>
  <c r="AR184"/>
  <c r="AS184"/>
  <c r="AT184"/>
  <c r="AU184"/>
  <c r="AV184"/>
  <c r="AW184"/>
  <c r="AX184"/>
  <c r="AY184"/>
  <c r="AZ184"/>
  <c r="BA184"/>
  <c r="BB184"/>
  <c r="BC184"/>
  <c r="BD184"/>
  <c r="BE184"/>
  <c r="BF184"/>
  <c r="BG184"/>
  <c r="BH184"/>
  <c r="BI184"/>
  <c r="BJ184"/>
  <c r="BK184"/>
  <c r="BL184"/>
  <c r="BM184"/>
  <c r="BN184"/>
  <c r="BO184"/>
  <c r="BP184"/>
  <c r="BQ184"/>
  <c r="BR184"/>
  <c r="BS184"/>
  <c r="A185"/>
  <c r="B185"/>
  <c r="C185"/>
  <c r="D185"/>
  <c r="E185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AN185"/>
  <c r="AO185"/>
  <c r="AP185"/>
  <c r="AQ185"/>
  <c r="AR185"/>
  <c r="AS185"/>
  <c r="AT185"/>
  <c r="AU185"/>
  <c r="AV185"/>
  <c r="AW185"/>
  <c r="AX185"/>
  <c r="AY185"/>
  <c r="AZ185"/>
  <c r="BA185"/>
  <c r="BB185"/>
  <c r="BC185"/>
  <c r="BD185"/>
  <c r="BE185"/>
  <c r="BF185"/>
  <c r="BG185"/>
  <c r="BH185"/>
  <c r="BI185"/>
  <c r="BJ185"/>
  <c r="BK185"/>
  <c r="BL185"/>
  <c r="BM185"/>
  <c r="BN185"/>
  <c r="BO185"/>
  <c r="BP185"/>
  <c r="BQ185"/>
  <c r="BR185"/>
  <c r="BS185"/>
  <c r="A186"/>
  <c r="B186"/>
  <c r="C186"/>
  <c r="D186"/>
  <c r="E186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AN186"/>
  <c r="AO186"/>
  <c r="AP186"/>
  <c r="AQ186"/>
  <c r="AR186"/>
  <c r="AS186"/>
  <c r="AT186"/>
  <c r="AU186"/>
  <c r="AV186"/>
  <c r="AW186"/>
  <c r="AX186"/>
  <c r="AY186"/>
  <c r="AZ186"/>
  <c r="BA186"/>
  <c r="BB186"/>
  <c r="BC186"/>
  <c r="BD186"/>
  <c r="BE186"/>
  <c r="BF186"/>
  <c r="BG186"/>
  <c r="BH186"/>
  <c r="BI186"/>
  <c r="BJ186"/>
  <c r="BK186"/>
  <c r="BL186"/>
  <c r="BM186"/>
  <c r="BN186"/>
  <c r="BO186"/>
  <c r="BP186"/>
  <c r="BQ186"/>
  <c r="BR186"/>
  <c r="BS186"/>
  <c r="A187"/>
  <c r="B187"/>
  <c r="C187"/>
  <c r="D187"/>
  <c r="E187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AN187"/>
  <c r="AO187"/>
  <c r="AP187"/>
  <c r="AQ187"/>
  <c r="AR187"/>
  <c r="AS187"/>
  <c r="AT187"/>
  <c r="AU187"/>
  <c r="AV187"/>
  <c r="AW187"/>
  <c r="AX187"/>
  <c r="AY187"/>
  <c r="AZ187"/>
  <c r="BA187"/>
  <c r="BB187"/>
  <c r="BC187"/>
  <c r="BD187"/>
  <c r="BE187"/>
  <c r="BF187"/>
  <c r="BG187"/>
  <c r="BH187"/>
  <c r="BI187"/>
  <c r="BJ187"/>
  <c r="BK187"/>
  <c r="BL187"/>
  <c r="BM187"/>
  <c r="BN187"/>
  <c r="BO187"/>
  <c r="BP187"/>
  <c r="BQ187"/>
  <c r="BR187"/>
  <c r="BS187"/>
  <c r="A188"/>
  <c r="B188"/>
  <c r="C188"/>
  <c r="D188"/>
  <c r="E188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AN188"/>
  <c r="AO188"/>
  <c r="AP188"/>
  <c r="AQ188"/>
  <c r="AR188"/>
  <c r="AS188"/>
  <c r="AT188"/>
  <c r="AU188"/>
  <c r="AV188"/>
  <c r="AW188"/>
  <c r="AX188"/>
  <c r="AY188"/>
  <c r="AZ188"/>
  <c r="BA188"/>
  <c r="BB188"/>
  <c r="BC188"/>
  <c r="BD188"/>
  <c r="BE188"/>
  <c r="BF188"/>
  <c r="BG188"/>
  <c r="BH188"/>
  <c r="BI188"/>
  <c r="BJ188"/>
  <c r="BK188"/>
  <c r="BL188"/>
  <c r="BM188"/>
  <c r="BN188"/>
  <c r="BO188"/>
  <c r="BP188"/>
  <c r="BQ188"/>
  <c r="BR188"/>
  <c r="BS188"/>
  <c r="A189"/>
  <c r="B189"/>
  <c r="C189"/>
  <c r="D189"/>
  <c r="E189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AN189"/>
  <c r="AO189"/>
  <c r="AP189"/>
  <c r="AQ189"/>
  <c r="AR189"/>
  <c r="AS189"/>
  <c r="AT189"/>
  <c r="AU189"/>
  <c r="AV189"/>
  <c r="AW189"/>
  <c r="AX189"/>
  <c r="AY189"/>
  <c r="AZ189"/>
  <c r="BA189"/>
  <c r="BB189"/>
  <c r="BC189"/>
  <c r="BD189"/>
  <c r="BE189"/>
  <c r="BF189"/>
  <c r="BG189"/>
  <c r="BH189"/>
  <c r="BI189"/>
  <c r="BJ189"/>
  <c r="BK189"/>
  <c r="BL189"/>
  <c r="BM189"/>
  <c r="BN189"/>
  <c r="BO189"/>
  <c r="BP189"/>
  <c r="BQ189"/>
  <c r="BR189"/>
  <c r="BS189"/>
  <c r="A190"/>
  <c r="B190"/>
  <c r="C190"/>
  <c r="D190"/>
  <c r="E190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AN190"/>
  <c r="AO190"/>
  <c r="AP190"/>
  <c r="AQ190"/>
  <c r="AR190"/>
  <c r="AS190"/>
  <c r="AT190"/>
  <c r="AU190"/>
  <c r="AV190"/>
  <c r="AW190"/>
  <c r="AX190"/>
  <c r="AY190"/>
  <c r="AZ190"/>
  <c r="BA190"/>
  <c r="BB190"/>
  <c r="BC190"/>
  <c r="BD190"/>
  <c r="BE190"/>
  <c r="BF190"/>
  <c r="BG190"/>
  <c r="BH190"/>
  <c r="BI190"/>
  <c r="BJ190"/>
  <c r="BK190"/>
  <c r="BL190"/>
  <c r="BM190"/>
  <c r="BN190"/>
  <c r="BO190"/>
  <c r="BP190"/>
  <c r="BQ190"/>
  <c r="BR190"/>
  <c r="BS190"/>
  <c r="A191"/>
  <c r="B191"/>
  <c r="C191"/>
  <c r="D191"/>
  <c r="E191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AN191"/>
  <c r="AO191"/>
  <c r="AP191"/>
  <c r="AQ191"/>
  <c r="AR191"/>
  <c r="AS191"/>
  <c r="AT191"/>
  <c r="AU191"/>
  <c r="AV191"/>
  <c r="AW191"/>
  <c r="AX191"/>
  <c r="AY191"/>
  <c r="AZ191"/>
  <c r="BA191"/>
  <c r="BB191"/>
  <c r="BC191"/>
  <c r="BD191"/>
  <c r="BE191"/>
  <c r="BF191"/>
  <c r="BG191"/>
  <c r="BH191"/>
  <c r="BI191"/>
  <c r="BJ191"/>
  <c r="BK191"/>
  <c r="BL191"/>
  <c r="BM191"/>
  <c r="BN191"/>
  <c r="BO191"/>
  <c r="BP191"/>
  <c r="BQ191"/>
  <c r="BR191"/>
  <c r="BS191"/>
  <c r="A192"/>
  <c r="B192"/>
  <c r="C192"/>
  <c r="D192"/>
  <c r="E192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AN192"/>
  <c r="AO192"/>
  <c r="AP192"/>
  <c r="AQ192"/>
  <c r="AR192"/>
  <c r="AS192"/>
  <c r="AT192"/>
  <c r="AU192"/>
  <c r="AV192"/>
  <c r="AW192"/>
  <c r="AX192"/>
  <c r="AY192"/>
  <c r="AZ192"/>
  <c r="BA192"/>
  <c r="BB192"/>
  <c r="BC192"/>
  <c r="BD192"/>
  <c r="BE192"/>
  <c r="BF192"/>
  <c r="BG192"/>
  <c r="BH192"/>
  <c r="BI192"/>
  <c r="BJ192"/>
  <c r="BK192"/>
  <c r="BL192"/>
  <c r="BM192"/>
  <c r="BN192"/>
  <c r="BO192"/>
  <c r="BP192"/>
  <c r="BQ192"/>
  <c r="BR192"/>
  <c r="BS192"/>
  <c r="A193"/>
  <c r="B193"/>
  <c r="C193"/>
  <c r="D193"/>
  <c r="E193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AN193"/>
  <c r="AO193"/>
  <c r="AP193"/>
  <c r="AQ193"/>
  <c r="AR193"/>
  <c r="AS193"/>
  <c r="AT193"/>
  <c r="AU193"/>
  <c r="AV193"/>
  <c r="AW193"/>
  <c r="AX193"/>
  <c r="AY193"/>
  <c r="AZ193"/>
  <c r="BA193"/>
  <c r="BB193"/>
  <c r="BC193"/>
  <c r="BD193"/>
  <c r="BE193"/>
  <c r="BF193"/>
  <c r="BG193"/>
  <c r="BH193"/>
  <c r="BI193"/>
  <c r="BJ193"/>
  <c r="BK193"/>
  <c r="BL193"/>
  <c r="BM193"/>
  <c r="BN193"/>
  <c r="BO193"/>
  <c r="BP193"/>
  <c r="BQ193"/>
  <c r="BR193"/>
  <c r="BS193"/>
  <c r="A194"/>
  <c r="B194"/>
  <c r="C194"/>
  <c r="D194"/>
  <c r="E194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AN194"/>
  <c r="AO194"/>
  <c r="AP194"/>
  <c r="AQ194"/>
  <c r="AR194"/>
  <c r="AS194"/>
  <c r="AT194"/>
  <c r="AU194"/>
  <c r="AV194"/>
  <c r="AW194"/>
  <c r="AX194"/>
  <c r="AY194"/>
  <c r="AZ194"/>
  <c r="BA194"/>
  <c r="BB194"/>
  <c r="BC194"/>
  <c r="BD194"/>
  <c r="BE194"/>
  <c r="BF194"/>
  <c r="BG194"/>
  <c r="BH194"/>
  <c r="BI194"/>
  <c r="BJ194"/>
  <c r="BK194"/>
  <c r="BL194"/>
  <c r="BM194"/>
  <c r="BN194"/>
  <c r="BO194"/>
  <c r="BP194"/>
  <c r="BQ194"/>
  <c r="BR194"/>
  <c r="BS194"/>
  <c r="A195"/>
  <c r="B195"/>
  <c r="C195"/>
  <c r="D195"/>
  <c r="E195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AN195"/>
  <c r="AO195"/>
  <c r="AP195"/>
  <c r="AQ195"/>
  <c r="AR195"/>
  <c r="AS195"/>
  <c r="AT195"/>
  <c r="AU195"/>
  <c r="AV195"/>
  <c r="AW195"/>
  <c r="AX195"/>
  <c r="AY195"/>
  <c r="AZ195"/>
  <c r="BA195"/>
  <c r="BB195"/>
  <c r="BC195"/>
  <c r="BD195"/>
  <c r="BE195"/>
  <c r="BF195"/>
  <c r="BG195"/>
  <c r="BH195"/>
  <c r="BI195"/>
  <c r="BJ195"/>
  <c r="BK195"/>
  <c r="BL195"/>
  <c r="BM195"/>
  <c r="BN195"/>
  <c r="BO195"/>
  <c r="BP195"/>
  <c r="BQ195"/>
  <c r="BR195"/>
  <c r="BS195"/>
  <c r="A196"/>
  <c r="B196"/>
  <c r="C196"/>
  <c r="D196"/>
  <c r="E196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AN196"/>
  <c r="AO196"/>
  <c r="AP196"/>
  <c r="AQ196"/>
  <c r="AR196"/>
  <c r="AS196"/>
  <c r="AT196"/>
  <c r="AU196"/>
  <c r="AV196"/>
  <c r="AW196"/>
  <c r="AX196"/>
  <c r="AY196"/>
  <c r="AZ196"/>
  <c r="BA196"/>
  <c r="BB196"/>
  <c r="BC196"/>
  <c r="BD196"/>
  <c r="BE196"/>
  <c r="BF196"/>
  <c r="BG196"/>
  <c r="BH196"/>
  <c r="BI196"/>
  <c r="BJ196"/>
  <c r="BK196"/>
  <c r="BL196"/>
  <c r="BM196"/>
  <c r="BN196"/>
  <c r="BO196"/>
  <c r="BP196"/>
  <c r="BQ196"/>
  <c r="BR196"/>
  <c r="BS196"/>
  <c r="A197"/>
  <c r="B197"/>
  <c r="C197"/>
  <c r="D197"/>
  <c r="E197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AN197"/>
  <c r="AO197"/>
  <c r="AP197"/>
  <c r="AQ197"/>
  <c r="AR197"/>
  <c r="AS197"/>
  <c r="AT197"/>
  <c r="AU197"/>
  <c r="AV197"/>
  <c r="AW197"/>
  <c r="AX197"/>
  <c r="AY197"/>
  <c r="AZ197"/>
  <c r="BA197"/>
  <c r="BB197"/>
  <c r="BC197"/>
  <c r="BD197"/>
  <c r="BE197"/>
  <c r="BF197"/>
  <c r="BG197"/>
  <c r="BH197"/>
  <c r="BI197"/>
  <c r="BJ197"/>
  <c r="BK197"/>
  <c r="BL197"/>
  <c r="BM197"/>
  <c r="BN197"/>
  <c r="BO197"/>
  <c r="BP197"/>
  <c r="BQ197"/>
  <c r="BR197"/>
  <c r="BS197"/>
  <c r="A198"/>
  <c r="B198"/>
  <c r="C198"/>
  <c r="D198"/>
  <c r="E198"/>
  <c r="F198"/>
  <c r="G198"/>
  <c r="H198"/>
  <c r="I198"/>
  <c r="J198"/>
  <c r="K198"/>
  <c r="L198"/>
  <c r="M198"/>
  <c r="N198"/>
  <c r="O198"/>
  <c r="P198"/>
  <c r="Q198"/>
  <c r="R198"/>
  <c r="S198"/>
  <c r="T198"/>
  <c r="U198"/>
  <c r="V198"/>
  <c r="W198"/>
  <c r="X198"/>
  <c r="Y198"/>
  <c r="Z198"/>
  <c r="AA198"/>
  <c r="AB198"/>
  <c r="AC198"/>
  <c r="AD198"/>
  <c r="AE198"/>
  <c r="AF198"/>
  <c r="AG198"/>
  <c r="AH198"/>
  <c r="AI198"/>
  <c r="AJ198"/>
  <c r="AK198"/>
  <c r="AL198"/>
  <c r="AM198"/>
  <c r="AN198"/>
  <c r="AO198"/>
  <c r="AP198"/>
  <c r="AQ198"/>
  <c r="AR198"/>
  <c r="AS198"/>
  <c r="AT198"/>
  <c r="AU198"/>
  <c r="AV198"/>
  <c r="AW198"/>
  <c r="AX198"/>
  <c r="AY198"/>
  <c r="AZ198"/>
  <c r="BA198"/>
  <c r="BB198"/>
  <c r="BC198"/>
  <c r="BD198"/>
  <c r="BE198"/>
  <c r="BF198"/>
  <c r="BG198"/>
  <c r="BH198"/>
  <c r="BI198"/>
  <c r="BJ198"/>
  <c r="BK198"/>
  <c r="BL198"/>
  <c r="BM198"/>
  <c r="BN198"/>
  <c r="BO198"/>
  <c r="BP198"/>
  <c r="BQ198"/>
  <c r="BR198"/>
  <c r="BS198"/>
  <c r="A199"/>
  <c r="B199"/>
  <c r="C199"/>
  <c r="D199"/>
  <c r="E199"/>
  <c r="F199"/>
  <c r="G199"/>
  <c r="H199"/>
  <c r="I199"/>
  <c r="J199"/>
  <c r="K199"/>
  <c r="L199"/>
  <c r="M199"/>
  <c r="N199"/>
  <c r="O199"/>
  <c r="P199"/>
  <c r="Q199"/>
  <c r="R199"/>
  <c r="S199"/>
  <c r="T199"/>
  <c r="U199"/>
  <c r="V199"/>
  <c r="W199"/>
  <c r="X199"/>
  <c r="Y199"/>
  <c r="Z199"/>
  <c r="AA199"/>
  <c r="AB199"/>
  <c r="AC199"/>
  <c r="AD199"/>
  <c r="AE199"/>
  <c r="AF199"/>
  <c r="AG199"/>
  <c r="AH199"/>
  <c r="AI199"/>
  <c r="AJ199"/>
  <c r="AK199"/>
  <c r="AL199"/>
  <c r="AM199"/>
  <c r="AN199"/>
  <c r="AO199"/>
  <c r="AP199"/>
  <c r="AQ199"/>
  <c r="AR199"/>
  <c r="AS199"/>
  <c r="AT199"/>
  <c r="AU199"/>
  <c r="AV199"/>
  <c r="AW199"/>
  <c r="AX199"/>
  <c r="AY199"/>
  <c r="AZ199"/>
  <c r="BA199"/>
  <c r="BB199"/>
  <c r="BC199"/>
  <c r="BD199"/>
  <c r="BE199"/>
  <c r="BF199"/>
  <c r="BG199"/>
  <c r="BH199"/>
  <c r="BI199"/>
  <c r="BJ199"/>
  <c r="BK199"/>
  <c r="BL199"/>
  <c r="BM199"/>
  <c r="BN199"/>
  <c r="BO199"/>
  <c r="BP199"/>
  <c r="BQ199"/>
  <c r="BR199"/>
  <c r="BS199"/>
  <c r="A200"/>
  <c r="B200"/>
  <c r="C200"/>
  <c r="D200"/>
  <c r="E200"/>
  <c r="F200"/>
  <c r="G200"/>
  <c r="H200"/>
  <c r="I200"/>
  <c r="J200"/>
  <c r="K200"/>
  <c r="L200"/>
  <c r="M200"/>
  <c r="N200"/>
  <c r="O200"/>
  <c r="P200"/>
  <c r="Q200"/>
  <c r="R200"/>
  <c r="S200"/>
  <c r="T200"/>
  <c r="U200"/>
  <c r="V200"/>
  <c r="W200"/>
  <c r="X200"/>
  <c r="Y200"/>
  <c r="Z200"/>
  <c r="AA200"/>
  <c r="AB200"/>
  <c r="AC200"/>
  <c r="AD200"/>
  <c r="AE200"/>
  <c r="AF200"/>
  <c r="AG200"/>
  <c r="AH200"/>
  <c r="AI200"/>
  <c r="AJ200"/>
  <c r="AK200"/>
  <c r="AL200"/>
  <c r="AM200"/>
  <c r="AN200"/>
  <c r="AO200"/>
  <c r="AP200"/>
  <c r="AQ200"/>
  <c r="AR200"/>
  <c r="AS200"/>
  <c r="AT200"/>
  <c r="AU200"/>
  <c r="AV200"/>
  <c r="AW200"/>
  <c r="AX200"/>
  <c r="AY200"/>
  <c r="AZ200"/>
  <c r="BA200"/>
  <c r="BB200"/>
  <c r="BC200"/>
  <c r="BD200"/>
  <c r="BE200"/>
  <c r="BF200"/>
  <c r="BG200"/>
  <c r="BH200"/>
  <c r="BI200"/>
  <c r="BJ200"/>
  <c r="BK200"/>
  <c r="BL200"/>
  <c r="BM200"/>
  <c r="BN200"/>
  <c r="BO200"/>
  <c r="BP200"/>
  <c r="BQ200"/>
  <c r="BR200"/>
  <c r="BS200"/>
  <c r="A201"/>
  <c r="B201"/>
  <c r="C201"/>
  <c r="D201"/>
  <c r="E201"/>
  <c r="F201"/>
  <c r="G201"/>
  <c r="H201"/>
  <c r="I201"/>
  <c r="J201"/>
  <c r="K201"/>
  <c r="L201"/>
  <c r="M201"/>
  <c r="N201"/>
  <c r="O201"/>
  <c r="P201"/>
  <c r="Q201"/>
  <c r="R201"/>
  <c r="S201"/>
  <c r="T201"/>
  <c r="U201"/>
  <c r="V201"/>
  <c r="W201"/>
  <c r="X201"/>
  <c r="Y201"/>
  <c r="Z201"/>
  <c r="AA201"/>
  <c r="AB201"/>
  <c r="AC201"/>
  <c r="AD201"/>
  <c r="AE201"/>
  <c r="AF201"/>
  <c r="AG201"/>
  <c r="AH201"/>
  <c r="AI201"/>
  <c r="AJ201"/>
  <c r="AK201"/>
  <c r="AL201"/>
  <c r="AM201"/>
  <c r="AN201"/>
  <c r="AO201"/>
  <c r="AP201"/>
  <c r="AQ201"/>
  <c r="AR201"/>
  <c r="AS201"/>
  <c r="AT201"/>
  <c r="AU201"/>
  <c r="AV201"/>
  <c r="AW201"/>
  <c r="AX201"/>
  <c r="AY201"/>
  <c r="AZ201"/>
  <c r="BA201"/>
  <c r="BB201"/>
  <c r="BC201"/>
  <c r="BD201"/>
  <c r="BE201"/>
  <c r="BF201"/>
  <c r="BG201"/>
  <c r="BH201"/>
  <c r="BI201"/>
  <c r="BJ201"/>
  <c r="BK201"/>
  <c r="BL201"/>
  <c r="BM201"/>
  <c r="BN201"/>
  <c r="BO201"/>
  <c r="BP201"/>
  <c r="BQ201"/>
  <c r="BR201"/>
  <c r="BS201"/>
  <c r="A202"/>
  <c r="B202"/>
  <c r="C202"/>
  <c r="D202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AW202"/>
  <c r="AX202"/>
  <c r="AY202"/>
  <c r="AZ202"/>
  <c r="BA202"/>
  <c r="BB202"/>
  <c r="BC202"/>
  <c r="BD202"/>
  <c r="BE202"/>
  <c r="BF202"/>
  <c r="BG202"/>
  <c r="BH202"/>
  <c r="BI202"/>
  <c r="BJ202"/>
  <c r="BK202"/>
  <c r="BL202"/>
  <c r="BM202"/>
  <c r="BN202"/>
  <c r="BO202"/>
  <c r="BP202"/>
  <c r="BQ202"/>
  <c r="BR202"/>
  <c r="BS202"/>
  <c r="A203"/>
  <c r="B203"/>
  <c r="C203"/>
  <c r="D203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BN203"/>
  <c r="BO203"/>
  <c r="BP203"/>
  <c r="BQ203"/>
  <c r="BR203"/>
  <c r="BS203"/>
  <c r="A204"/>
  <c r="B204"/>
  <c r="C204"/>
  <c r="D204"/>
  <c r="E204"/>
  <c r="F204"/>
  <c r="G204"/>
  <c r="H204"/>
  <c r="I204"/>
  <c r="J204"/>
  <c r="K204"/>
  <c r="L204"/>
  <c r="M204"/>
  <c r="N204"/>
  <c r="O204"/>
  <c r="P204"/>
  <c r="Q204"/>
  <c r="R204"/>
  <c r="S204"/>
  <c r="T204"/>
  <c r="U204"/>
  <c r="V204"/>
  <c r="W204"/>
  <c r="X204"/>
  <c r="Y204"/>
  <c r="Z204"/>
  <c r="AA204"/>
  <c r="AB204"/>
  <c r="AC204"/>
  <c r="AD204"/>
  <c r="AE204"/>
  <c r="AF204"/>
  <c r="AG204"/>
  <c r="AH204"/>
  <c r="AI204"/>
  <c r="AJ204"/>
  <c r="AK204"/>
  <c r="AL204"/>
  <c r="AM204"/>
  <c r="AN204"/>
  <c r="AO204"/>
  <c r="AP204"/>
  <c r="AQ204"/>
  <c r="AR204"/>
  <c r="AS204"/>
  <c r="AT204"/>
  <c r="AU204"/>
  <c r="AV204"/>
  <c r="AW204"/>
  <c r="AX204"/>
  <c r="AY204"/>
  <c r="AZ204"/>
  <c r="BA204"/>
  <c r="BB204"/>
  <c r="BC204"/>
  <c r="BD204"/>
  <c r="BE204"/>
  <c r="BF204"/>
  <c r="BG204"/>
  <c r="BH204"/>
  <c r="BI204"/>
  <c r="BJ204"/>
  <c r="BK204"/>
  <c r="BL204"/>
  <c r="BM204"/>
  <c r="BN204"/>
  <c r="BO204"/>
  <c r="BP204"/>
  <c r="BQ204"/>
  <c r="BR204"/>
  <c r="BS204"/>
  <c r="A205"/>
  <c r="B205"/>
  <c r="C205"/>
  <c r="D205"/>
  <c r="E205"/>
  <c r="F205"/>
  <c r="G205"/>
  <c r="H205"/>
  <c r="I205"/>
  <c r="J205"/>
  <c r="K205"/>
  <c r="L205"/>
  <c r="M205"/>
  <c r="N205"/>
  <c r="O205"/>
  <c r="P205"/>
  <c r="Q205"/>
  <c r="R205"/>
  <c r="S205"/>
  <c r="T205"/>
  <c r="U205"/>
  <c r="V205"/>
  <c r="W205"/>
  <c r="X205"/>
  <c r="Y205"/>
  <c r="Z205"/>
  <c r="AA205"/>
  <c r="AB205"/>
  <c r="AC205"/>
  <c r="AD205"/>
  <c r="AE205"/>
  <c r="AF205"/>
  <c r="AG205"/>
  <c r="AH205"/>
  <c r="AI205"/>
  <c r="AJ205"/>
  <c r="AK205"/>
  <c r="AL205"/>
  <c r="AM205"/>
  <c r="AN205"/>
  <c r="AO205"/>
  <c r="AP205"/>
  <c r="AQ205"/>
  <c r="AR205"/>
  <c r="AS205"/>
  <c r="AT205"/>
  <c r="AU205"/>
  <c r="AV205"/>
  <c r="AW205"/>
  <c r="AX205"/>
  <c r="AY205"/>
  <c r="AZ205"/>
  <c r="BA205"/>
  <c r="BB205"/>
  <c r="BC205"/>
  <c r="BD205"/>
  <c r="BE205"/>
  <c r="BF205"/>
  <c r="BG205"/>
  <c r="BH205"/>
  <c r="BI205"/>
  <c r="BJ205"/>
  <c r="BK205"/>
  <c r="BL205"/>
  <c r="BM205"/>
  <c r="BN205"/>
  <c r="BO205"/>
  <c r="BP205"/>
  <c r="BQ205"/>
  <c r="BR205"/>
  <c r="BS205"/>
  <c r="A206"/>
  <c r="B206"/>
  <c r="C206"/>
  <c r="D206"/>
  <c r="E206"/>
  <c r="F206"/>
  <c r="G206"/>
  <c r="H206"/>
  <c r="I206"/>
  <c r="J206"/>
  <c r="K206"/>
  <c r="L206"/>
  <c r="M206"/>
  <c r="N206"/>
  <c r="O206"/>
  <c r="P206"/>
  <c r="Q206"/>
  <c r="R206"/>
  <c r="S206"/>
  <c r="T206"/>
  <c r="U206"/>
  <c r="V206"/>
  <c r="W206"/>
  <c r="X206"/>
  <c r="Y206"/>
  <c r="Z206"/>
  <c r="AA206"/>
  <c r="AB206"/>
  <c r="AC206"/>
  <c r="AD206"/>
  <c r="AE206"/>
  <c r="AF206"/>
  <c r="AG206"/>
  <c r="AH206"/>
  <c r="AI206"/>
  <c r="AJ206"/>
  <c r="AK206"/>
  <c r="AL206"/>
  <c r="AM206"/>
  <c r="AN206"/>
  <c r="AO206"/>
  <c r="AP206"/>
  <c r="AQ206"/>
  <c r="AR206"/>
  <c r="AS206"/>
  <c r="AT206"/>
  <c r="AU206"/>
  <c r="AV206"/>
  <c r="AW206"/>
  <c r="AX206"/>
  <c r="AY206"/>
  <c r="AZ206"/>
  <c r="BA206"/>
  <c r="BB206"/>
  <c r="BC206"/>
  <c r="BD206"/>
  <c r="BE206"/>
  <c r="BF206"/>
  <c r="BG206"/>
  <c r="BH206"/>
  <c r="BI206"/>
  <c r="BJ206"/>
  <c r="BK206"/>
  <c r="BL206"/>
  <c r="BM206"/>
  <c r="BN206"/>
  <c r="BO206"/>
  <c r="BP206"/>
  <c r="BQ206"/>
  <c r="BR206"/>
  <c r="BS206"/>
  <c r="A207"/>
  <c r="B207"/>
  <c r="C207"/>
  <c r="D207"/>
  <c r="E207"/>
  <c r="F207"/>
  <c r="G207"/>
  <c r="H207"/>
  <c r="I207"/>
  <c r="J207"/>
  <c r="K207"/>
  <c r="L207"/>
  <c r="M207"/>
  <c r="N207"/>
  <c r="O207"/>
  <c r="P207"/>
  <c r="Q207"/>
  <c r="R207"/>
  <c r="S207"/>
  <c r="T207"/>
  <c r="U207"/>
  <c r="V207"/>
  <c r="W207"/>
  <c r="X207"/>
  <c r="Y207"/>
  <c r="Z207"/>
  <c r="AA207"/>
  <c r="AB207"/>
  <c r="AC207"/>
  <c r="AD207"/>
  <c r="AE207"/>
  <c r="AF207"/>
  <c r="AG207"/>
  <c r="AH207"/>
  <c r="AI207"/>
  <c r="AJ207"/>
  <c r="AK207"/>
  <c r="AL207"/>
  <c r="AM207"/>
  <c r="AN207"/>
  <c r="AO207"/>
  <c r="AP207"/>
  <c r="AQ207"/>
  <c r="AR207"/>
  <c r="AS207"/>
  <c r="AT207"/>
  <c r="AU207"/>
  <c r="AV207"/>
  <c r="AW207"/>
  <c r="AX207"/>
  <c r="AY207"/>
  <c r="AZ207"/>
  <c r="BA207"/>
  <c r="BB207"/>
  <c r="BC207"/>
  <c r="BD207"/>
  <c r="BE207"/>
  <c r="BF207"/>
  <c r="BG207"/>
  <c r="BH207"/>
  <c r="BI207"/>
  <c r="BJ207"/>
  <c r="BK207"/>
  <c r="BL207"/>
  <c r="BM207"/>
  <c r="BN207"/>
  <c r="BO207"/>
  <c r="BP207"/>
  <c r="BQ207"/>
  <c r="BR207"/>
  <c r="BS207"/>
  <c r="A208"/>
  <c r="B208"/>
  <c r="C208"/>
  <c r="D208"/>
  <c r="E208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W208"/>
  <c r="X208"/>
  <c r="Y208"/>
  <c r="Z208"/>
  <c r="AA208"/>
  <c r="AB208"/>
  <c r="AC208"/>
  <c r="AD208"/>
  <c r="AE208"/>
  <c r="AF208"/>
  <c r="AG208"/>
  <c r="AH208"/>
  <c r="AI208"/>
  <c r="AJ208"/>
  <c r="AK208"/>
  <c r="AL208"/>
  <c r="AM208"/>
  <c r="AN208"/>
  <c r="AO208"/>
  <c r="AP208"/>
  <c r="AQ208"/>
  <c r="AR208"/>
  <c r="AS208"/>
  <c r="AT208"/>
  <c r="AU208"/>
  <c r="AV208"/>
  <c r="AW208"/>
  <c r="AX208"/>
  <c r="AY208"/>
  <c r="AZ208"/>
  <c r="BA208"/>
  <c r="BB208"/>
  <c r="BC208"/>
  <c r="BD208"/>
  <c r="BE208"/>
  <c r="BF208"/>
  <c r="BG208"/>
  <c r="BH208"/>
  <c r="BI208"/>
  <c r="BJ208"/>
  <c r="BK208"/>
  <c r="BL208"/>
  <c r="BM208"/>
  <c r="BN208"/>
  <c r="BO208"/>
  <c r="BP208"/>
  <c r="BQ208"/>
  <c r="BR208"/>
  <c r="BS208"/>
  <c r="A209"/>
  <c r="B209"/>
  <c r="C209"/>
  <c r="D209"/>
  <c r="E209"/>
  <c r="F209"/>
  <c r="G209"/>
  <c r="H209"/>
  <c r="I209"/>
  <c r="J209"/>
  <c r="K209"/>
  <c r="L209"/>
  <c r="M209"/>
  <c r="N209"/>
  <c r="O209"/>
  <c r="P209"/>
  <c r="Q209"/>
  <c r="R209"/>
  <c r="S209"/>
  <c r="T209"/>
  <c r="U209"/>
  <c r="V209"/>
  <c r="W209"/>
  <c r="X209"/>
  <c r="Y209"/>
  <c r="Z209"/>
  <c r="AA209"/>
  <c r="AB209"/>
  <c r="AC209"/>
  <c r="AD209"/>
  <c r="AE209"/>
  <c r="AF209"/>
  <c r="AG209"/>
  <c r="AH209"/>
  <c r="AI209"/>
  <c r="AJ209"/>
  <c r="AK209"/>
  <c r="AL209"/>
  <c r="AM209"/>
  <c r="AN209"/>
  <c r="AO209"/>
  <c r="AP209"/>
  <c r="AQ209"/>
  <c r="AR209"/>
  <c r="AS209"/>
  <c r="AT209"/>
  <c r="AU209"/>
  <c r="AV209"/>
  <c r="AW209"/>
  <c r="AX209"/>
  <c r="AY209"/>
  <c r="AZ209"/>
  <c r="BA209"/>
  <c r="BB209"/>
  <c r="BC209"/>
  <c r="BD209"/>
  <c r="BE209"/>
  <c r="BF209"/>
  <c r="BG209"/>
  <c r="BH209"/>
  <c r="BI209"/>
  <c r="BJ209"/>
  <c r="BK209"/>
  <c r="BL209"/>
  <c r="BM209"/>
  <c r="BN209"/>
  <c r="BO209"/>
  <c r="BP209"/>
  <c r="BQ209"/>
  <c r="BR209"/>
  <c r="BS209"/>
  <c r="A210"/>
  <c r="B210"/>
  <c r="C210"/>
  <c r="D210"/>
  <c r="E210"/>
  <c r="F210"/>
  <c r="G210"/>
  <c r="H210"/>
  <c r="I210"/>
  <c r="J210"/>
  <c r="K210"/>
  <c r="L210"/>
  <c r="M210"/>
  <c r="N210"/>
  <c r="O210"/>
  <c r="P210"/>
  <c r="Q210"/>
  <c r="R210"/>
  <c r="S210"/>
  <c r="T210"/>
  <c r="U210"/>
  <c r="V210"/>
  <c r="W210"/>
  <c r="X210"/>
  <c r="Y210"/>
  <c r="Z210"/>
  <c r="AA210"/>
  <c r="AB210"/>
  <c r="AC210"/>
  <c r="AD210"/>
  <c r="AE210"/>
  <c r="AF210"/>
  <c r="AG210"/>
  <c r="AH210"/>
  <c r="AI210"/>
  <c r="AJ210"/>
  <c r="AK210"/>
  <c r="AL210"/>
  <c r="AM210"/>
  <c r="AN210"/>
  <c r="AO210"/>
  <c r="AP210"/>
  <c r="AQ210"/>
  <c r="AR210"/>
  <c r="AS210"/>
  <c r="AT210"/>
  <c r="AU210"/>
  <c r="AV210"/>
  <c r="AW210"/>
  <c r="AX210"/>
  <c r="AY210"/>
  <c r="AZ210"/>
  <c r="BA210"/>
  <c r="BB210"/>
  <c r="BC210"/>
  <c r="BD210"/>
  <c r="BE210"/>
  <c r="BF210"/>
  <c r="BG210"/>
  <c r="BH210"/>
  <c r="BI210"/>
  <c r="BJ210"/>
  <c r="BK210"/>
  <c r="BL210"/>
  <c r="BM210"/>
  <c r="BN210"/>
  <c r="BO210"/>
  <c r="BP210"/>
  <c r="BQ210"/>
  <c r="BR210"/>
  <c r="BS210"/>
  <c r="A211"/>
  <c r="B211"/>
  <c r="C211"/>
  <c r="D211"/>
  <c r="E211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Y211"/>
  <c r="Z211"/>
  <c r="AA211"/>
  <c r="AB211"/>
  <c r="AC211"/>
  <c r="AD211"/>
  <c r="AE211"/>
  <c r="AF211"/>
  <c r="AG211"/>
  <c r="AH211"/>
  <c r="AI211"/>
  <c r="AJ211"/>
  <c r="AK211"/>
  <c r="AL211"/>
  <c r="AM211"/>
  <c r="AN211"/>
  <c r="AO211"/>
  <c r="AP211"/>
  <c r="AQ211"/>
  <c r="AR211"/>
  <c r="AS211"/>
  <c r="AT211"/>
  <c r="AU211"/>
  <c r="AV211"/>
  <c r="AW211"/>
  <c r="AX211"/>
  <c r="AY211"/>
  <c r="AZ211"/>
  <c r="BA211"/>
  <c r="BB211"/>
  <c r="BC211"/>
  <c r="BD211"/>
  <c r="BE211"/>
  <c r="BF211"/>
  <c r="BG211"/>
  <c r="BH211"/>
  <c r="BI211"/>
  <c r="BJ211"/>
  <c r="BK211"/>
  <c r="BL211"/>
  <c r="BM211"/>
  <c r="BN211"/>
  <c r="BO211"/>
  <c r="BP211"/>
  <c r="BQ211"/>
  <c r="BR211"/>
  <c r="BS211"/>
  <c r="A212"/>
  <c r="B212"/>
  <c r="C212"/>
  <c r="D212"/>
  <c r="E212"/>
  <c r="F212"/>
  <c r="G212"/>
  <c r="H212"/>
  <c r="I212"/>
  <c r="J212"/>
  <c r="K212"/>
  <c r="L212"/>
  <c r="M212"/>
  <c r="N212"/>
  <c r="O212"/>
  <c r="P212"/>
  <c r="Q212"/>
  <c r="R212"/>
  <c r="S212"/>
  <c r="T212"/>
  <c r="U212"/>
  <c r="V212"/>
  <c r="W212"/>
  <c r="X212"/>
  <c r="Y212"/>
  <c r="Z212"/>
  <c r="AA212"/>
  <c r="AB212"/>
  <c r="AC212"/>
  <c r="AD212"/>
  <c r="AE212"/>
  <c r="AF212"/>
  <c r="AG212"/>
  <c r="AH212"/>
  <c r="AI212"/>
  <c r="AJ212"/>
  <c r="AK212"/>
  <c r="AL212"/>
  <c r="AM212"/>
  <c r="AN212"/>
  <c r="AO212"/>
  <c r="AP212"/>
  <c r="AQ212"/>
  <c r="AR212"/>
  <c r="AS212"/>
  <c r="AT212"/>
  <c r="AU212"/>
  <c r="AV212"/>
  <c r="AW212"/>
  <c r="AX212"/>
  <c r="AY212"/>
  <c r="AZ212"/>
  <c r="BA212"/>
  <c r="BB212"/>
  <c r="BC212"/>
  <c r="BD212"/>
  <c r="BE212"/>
  <c r="BF212"/>
  <c r="BG212"/>
  <c r="BH212"/>
  <c r="BI212"/>
  <c r="BJ212"/>
  <c r="BK212"/>
  <c r="BL212"/>
  <c r="BM212"/>
  <c r="BN212"/>
  <c r="BO212"/>
  <c r="BP212"/>
  <c r="BQ212"/>
  <c r="BR212"/>
  <c r="BS212"/>
  <c r="A213"/>
  <c r="B213"/>
  <c r="C213"/>
  <c r="D213"/>
  <c r="E213"/>
  <c r="F213"/>
  <c r="G213"/>
  <c r="H213"/>
  <c r="I213"/>
  <c r="J213"/>
  <c r="K213"/>
  <c r="L213"/>
  <c r="M213"/>
  <c r="N213"/>
  <c r="O213"/>
  <c r="P213"/>
  <c r="Q213"/>
  <c r="R213"/>
  <c r="S213"/>
  <c r="T213"/>
  <c r="U213"/>
  <c r="V213"/>
  <c r="W213"/>
  <c r="X213"/>
  <c r="Y213"/>
  <c r="Z213"/>
  <c r="AA213"/>
  <c r="AB213"/>
  <c r="AC213"/>
  <c r="AD213"/>
  <c r="AE213"/>
  <c r="AF213"/>
  <c r="AG213"/>
  <c r="AH213"/>
  <c r="AI213"/>
  <c r="AJ213"/>
  <c r="AK213"/>
  <c r="AL213"/>
  <c r="AM213"/>
  <c r="AN213"/>
  <c r="AO213"/>
  <c r="AP213"/>
  <c r="AQ213"/>
  <c r="AR213"/>
  <c r="AS213"/>
  <c r="AT213"/>
  <c r="AU213"/>
  <c r="AV213"/>
  <c r="AW213"/>
  <c r="AX213"/>
  <c r="AY213"/>
  <c r="AZ213"/>
  <c r="BA213"/>
  <c r="BB213"/>
  <c r="BC213"/>
  <c r="BD213"/>
  <c r="BE213"/>
  <c r="BF213"/>
  <c r="BG213"/>
  <c r="BH213"/>
  <c r="BI213"/>
  <c r="BJ213"/>
  <c r="BK213"/>
  <c r="BL213"/>
  <c r="BM213"/>
  <c r="BN213"/>
  <c r="BO213"/>
  <c r="BP213"/>
  <c r="BQ213"/>
  <c r="BR213"/>
  <c r="BS213"/>
  <c r="A214"/>
  <c r="B214"/>
  <c r="C214"/>
  <c r="D214"/>
  <c r="E214"/>
  <c r="F214"/>
  <c r="G214"/>
  <c r="H214"/>
  <c r="I214"/>
  <c r="J214"/>
  <c r="K214"/>
  <c r="L214"/>
  <c r="M214"/>
  <c r="N214"/>
  <c r="O214"/>
  <c r="P214"/>
  <c r="Q214"/>
  <c r="R214"/>
  <c r="S214"/>
  <c r="T214"/>
  <c r="U214"/>
  <c r="V214"/>
  <c r="W214"/>
  <c r="X214"/>
  <c r="Y214"/>
  <c r="Z214"/>
  <c r="AA214"/>
  <c r="AB214"/>
  <c r="AC214"/>
  <c r="AD214"/>
  <c r="AE214"/>
  <c r="AF214"/>
  <c r="AG214"/>
  <c r="AH214"/>
  <c r="AI214"/>
  <c r="AJ214"/>
  <c r="AK214"/>
  <c r="AL214"/>
  <c r="AM214"/>
  <c r="AN214"/>
  <c r="AO214"/>
  <c r="AP214"/>
  <c r="AQ214"/>
  <c r="AR214"/>
  <c r="AS214"/>
  <c r="AT214"/>
  <c r="AU214"/>
  <c r="AV214"/>
  <c r="AW214"/>
  <c r="AX214"/>
  <c r="AY214"/>
  <c r="AZ214"/>
  <c r="BA214"/>
  <c r="BB214"/>
  <c r="BC214"/>
  <c r="BD214"/>
  <c r="BE214"/>
  <c r="BF214"/>
  <c r="BG214"/>
  <c r="BH214"/>
  <c r="BI214"/>
  <c r="BJ214"/>
  <c r="BK214"/>
  <c r="BL214"/>
  <c r="BM214"/>
  <c r="BN214"/>
  <c r="BO214"/>
  <c r="BP214"/>
  <c r="BQ214"/>
  <c r="BR214"/>
  <c r="BS214"/>
  <c r="A215"/>
  <c r="B215"/>
  <c r="C215"/>
  <c r="D215"/>
  <c r="E215"/>
  <c r="F215"/>
  <c r="G215"/>
  <c r="H215"/>
  <c r="I215"/>
  <c r="J215"/>
  <c r="K215"/>
  <c r="L215"/>
  <c r="M215"/>
  <c r="N215"/>
  <c r="O215"/>
  <c r="P215"/>
  <c r="Q215"/>
  <c r="R215"/>
  <c r="S215"/>
  <c r="T215"/>
  <c r="U215"/>
  <c r="V215"/>
  <c r="W215"/>
  <c r="X215"/>
  <c r="Y215"/>
  <c r="Z215"/>
  <c r="AA215"/>
  <c r="AB215"/>
  <c r="AC215"/>
  <c r="AD215"/>
  <c r="AE215"/>
  <c r="AF215"/>
  <c r="AG215"/>
  <c r="AH215"/>
  <c r="AI215"/>
  <c r="AJ215"/>
  <c r="AK215"/>
  <c r="AL215"/>
  <c r="AM215"/>
  <c r="AN215"/>
  <c r="AO215"/>
  <c r="AP215"/>
  <c r="AQ215"/>
  <c r="AR215"/>
  <c r="AS215"/>
  <c r="AT215"/>
  <c r="AU215"/>
  <c r="AV215"/>
  <c r="AW215"/>
  <c r="AX215"/>
  <c r="AY215"/>
  <c r="AZ215"/>
  <c r="BA215"/>
  <c r="BB215"/>
  <c r="BC215"/>
  <c r="BD215"/>
  <c r="BE215"/>
  <c r="BF215"/>
  <c r="BG215"/>
  <c r="BH215"/>
  <c r="BI215"/>
  <c r="BJ215"/>
  <c r="BK215"/>
  <c r="BL215"/>
  <c r="BM215"/>
  <c r="BN215"/>
  <c r="BO215"/>
  <c r="BP215"/>
  <c r="BQ215"/>
  <c r="BR215"/>
  <c r="BS215"/>
  <c r="A216"/>
  <c r="B216"/>
  <c r="C216"/>
  <c r="D216"/>
  <c r="E216"/>
  <c r="F216"/>
  <c r="G216"/>
  <c r="H216"/>
  <c r="I216"/>
  <c r="J216"/>
  <c r="K216"/>
  <c r="L216"/>
  <c r="M216"/>
  <c r="N216"/>
  <c r="O216"/>
  <c r="P216"/>
  <c r="Q216"/>
  <c r="R216"/>
  <c r="S216"/>
  <c r="T216"/>
  <c r="U216"/>
  <c r="V216"/>
  <c r="W216"/>
  <c r="X216"/>
  <c r="Y216"/>
  <c r="Z216"/>
  <c r="AA216"/>
  <c r="AB216"/>
  <c r="AC216"/>
  <c r="AD216"/>
  <c r="AE216"/>
  <c r="AF216"/>
  <c r="AG216"/>
  <c r="AH216"/>
  <c r="AI216"/>
  <c r="AJ216"/>
  <c r="AK216"/>
  <c r="AL216"/>
  <c r="AM216"/>
  <c r="AN216"/>
  <c r="AO216"/>
  <c r="AP216"/>
  <c r="AQ216"/>
  <c r="AR216"/>
  <c r="AS216"/>
  <c r="AT216"/>
  <c r="AU216"/>
  <c r="AV216"/>
  <c r="AW216"/>
  <c r="AX216"/>
  <c r="AY216"/>
  <c r="AZ216"/>
  <c r="BA216"/>
  <c r="BB216"/>
  <c r="BC216"/>
  <c r="BD216"/>
  <c r="BE216"/>
  <c r="BF216"/>
  <c r="BG216"/>
  <c r="BH216"/>
  <c r="BI216"/>
  <c r="BJ216"/>
  <c r="BK216"/>
  <c r="BL216"/>
  <c r="BM216"/>
  <c r="BN216"/>
  <c r="BO216"/>
  <c r="BP216"/>
  <c r="BQ216"/>
  <c r="BR216"/>
  <c r="BS216"/>
  <c r="A217"/>
  <c r="B217"/>
  <c r="C217"/>
  <c r="D217"/>
  <c r="E217"/>
  <c r="F217"/>
  <c r="G217"/>
  <c r="H217"/>
  <c r="I217"/>
  <c r="J217"/>
  <c r="K217"/>
  <c r="L217"/>
  <c r="M217"/>
  <c r="N217"/>
  <c r="O217"/>
  <c r="P217"/>
  <c r="Q217"/>
  <c r="R217"/>
  <c r="S217"/>
  <c r="T217"/>
  <c r="U217"/>
  <c r="V217"/>
  <c r="W217"/>
  <c r="X217"/>
  <c r="Y217"/>
  <c r="Z217"/>
  <c r="AA217"/>
  <c r="AB217"/>
  <c r="AC217"/>
  <c r="AD217"/>
  <c r="AE217"/>
  <c r="AF217"/>
  <c r="AG217"/>
  <c r="AH217"/>
  <c r="AI217"/>
  <c r="AJ217"/>
  <c r="AK217"/>
  <c r="AL217"/>
  <c r="AM217"/>
  <c r="AN217"/>
  <c r="AO217"/>
  <c r="AP217"/>
  <c r="AQ217"/>
  <c r="AR217"/>
  <c r="AS217"/>
  <c r="AT217"/>
  <c r="AU217"/>
  <c r="AV217"/>
  <c r="AW217"/>
  <c r="AX217"/>
  <c r="AY217"/>
  <c r="AZ217"/>
  <c r="BA217"/>
  <c r="BB217"/>
  <c r="BC217"/>
  <c r="BD217"/>
  <c r="BE217"/>
  <c r="BF217"/>
  <c r="BG217"/>
  <c r="BH217"/>
  <c r="BI217"/>
  <c r="BJ217"/>
  <c r="BK217"/>
  <c r="BL217"/>
  <c r="BM217"/>
  <c r="BN217"/>
  <c r="BO217"/>
  <c r="BP217"/>
  <c r="BQ217"/>
  <c r="BR217"/>
  <c r="BS217"/>
  <c r="A218"/>
  <c r="B218"/>
  <c r="C218"/>
  <c r="D218"/>
  <c r="E218"/>
  <c r="F218"/>
  <c r="G218"/>
  <c r="H218"/>
  <c r="I218"/>
  <c r="J218"/>
  <c r="K218"/>
  <c r="L218"/>
  <c r="M218"/>
  <c r="N218"/>
  <c r="O218"/>
  <c r="P218"/>
  <c r="Q218"/>
  <c r="R218"/>
  <c r="S218"/>
  <c r="T218"/>
  <c r="U218"/>
  <c r="V218"/>
  <c r="W218"/>
  <c r="X218"/>
  <c r="Y218"/>
  <c r="Z218"/>
  <c r="AA218"/>
  <c r="AB218"/>
  <c r="AC218"/>
  <c r="AD218"/>
  <c r="AE218"/>
  <c r="AF218"/>
  <c r="AG218"/>
  <c r="AH218"/>
  <c r="AI218"/>
  <c r="AJ218"/>
  <c r="AK218"/>
  <c r="AL218"/>
  <c r="AM218"/>
  <c r="AN218"/>
  <c r="AO218"/>
  <c r="AP218"/>
  <c r="AQ218"/>
  <c r="AR218"/>
  <c r="AS218"/>
  <c r="AT218"/>
  <c r="AU218"/>
  <c r="AV218"/>
  <c r="AW218"/>
  <c r="AX218"/>
  <c r="AY218"/>
  <c r="AZ218"/>
  <c r="BA218"/>
  <c r="BB218"/>
  <c r="BC218"/>
  <c r="BD218"/>
  <c r="BE218"/>
  <c r="BF218"/>
  <c r="BG218"/>
  <c r="BH218"/>
  <c r="BI218"/>
  <c r="BJ218"/>
  <c r="BK218"/>
  <c r="BL218"/>
  <c r="BM218"/>
  <c r="BN218"/>
  <c r="BO218"/>
  <c r="BP218"/>
  <c r="BQ218"/>
  <c r="BR218"/>
  <c r="BS218"/>
  <c r="A219"/>
  <c r="B219"/>
  <c r="C219"/>
  <c r="D219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AW219"/>
  <c r="AX219"/>
  <c r="AY219"/>
  <c r="AZ219"/>
  <c r="BA219"/>
  <c r="BB219"/>
  <c r="BC219"/>
  <c r="BD219"/>
  <c r="BE219"/>
  <c r="BF219"/>
  <c r="BG219"/>
  <c r="BH219"/>
  <c r="BI219"/>
  <c r="BJ219"/>
  <c r="BK219"/>
  <c r="BL219"/>
  <c r="BM219"/>
  <c r="BN219"/>
  <c r="BO219"/>
  <c r="BP219"/>
  <c r="BQ219"/>
  <c r="BR219"/>
  <c r="BS219"/>
  <c r="A220"/>
  <c r="B220"/>
  <c r="C220"/>
  <c r="D220"/>
  <c r="E220"/>
  <c r="F220"/>
  <c r="G220"/>
  <c r="H220"/>
  <c r="I220"/>
  <c r="J220"/>
  <c r="K220"/>
  <c r="L220"/>
  <c r="M220"/>
  <c r="N220"/>
  <c r="O220"/>
  <c r="P220"/>
  <c r="Q220"/>
  <c r="R220"/>
  <c r="S220"/>
  <c r="T220"/>
  <c r="U220"/>
  <c r="V220"/>
  <c r="W220"/>
  <c r="X220"/>
  <c r="Y220"/>
  <c r="Z220"/>
  <c r="AA220"/>
  <c r="AB220"/>
  <c r="AC220"/>
  <c r="AD220"/>
  <c r="AE220"/>
  <c r="AF220"/>
  <c r="AG220"/>
  <c r="AH220"/>
  <c r="AI220"/>
  <c r="AJ220"/>
  <c r="AK220"/>
  <c r="AL220"/>
  <c r="AM220"/>
  <c r="AN220"/>
  <c r="AO220"/>
  <c r="AP220"/>
  <c r="AQ220"/>
  <c r="AR220"/>
  <c r="AS220"/>
  <c r="AT220"/>
  <c r="AU220"/>
  <c r="AV220"/>
  <c r="AW220"/>
  <c r="AX220"/>
  <c r="AY220"/>
  <c r="AZ220"/>
  <c r="BA220"/>
  <c r="BB220"/>
  <c r="BC220"/>
  <c r="BD220"/>
  <c r="BE220"/>
  <c r="BF220"/>
  <c r="BG220"/>
  <c r="BH220"/>
  <c r="BI220"/>
  <c r="BJ220"/>
  <c r="BK220"/>
  <c r="BL220"/>
  <c r="BM220"/>
  <c r="BN220"/>
  <c r="BO220"/>
  <c r="BP220"/>
  <c r="BQ220"/>
  <c r="BR220"/>
  <c r="BS220"/>
  <c r="A221"/>
  <c r="B221"/>
  <c r="C221"/>
  <c r="D221"/>
  <c r="E221"/>
  <c r="F221"/>
  <c r="G221"/>
  <c r="H221"/>
  <c r="I221"/>
  <c r="J221"/>
  <c r="K221"/>
  <c r="L221"/>
  <c r="M221"/>
  <c r="N221"/>
  <c r="O221"/>
  <c r="P221"/>
  <c r="Q221"/>
  <c r="R221"/>
  <c r="S221"/>
  <c r="T221"/>
  <c r="U221"/>
  <c r="V221"/>
  <c r="W221"/>
  <c r="X221"/>
  <c r="Y221"/>
  <c r="Z221"/>
  <c r="AA221"/>
  <c r="AB221"/>
  <c r="AC221"/>
  <c r="AD221"/>
  <c r="AE221"/>
  <c r="AF221"/>
  <c r="AG221"/>
  <c r="AH221"/>
  <c r="AI221"/>
  <c r="AJ221"/>
  <c r="AK221"/>
  <c r="AL221"/>
  <c r="AM221"/>
  <c r="AN221"/>
  <c r="AO221"/>
  <c r="AP221"/>
  <c r="AQ221"/>
  <c r="AR221"/>
  <c r="AS221"/>
  <c r="AT221"/>
  <c r="AU221"/>
  <c r="AV221"/>
  <c r="AW221"/>
  <c r="AX221"/>
  <c r="AY221"/>
  <c r="AZ221"/>
  <c r="BA221"/>
  <c r="BB221"/>
  <c r="BC221"/>
  <c r="BD221"/>
  <c r="BE221"/>
  <c r="BF221"/>
  <c r="BG221"/>
  <c r="BH221"/>
  <c r="BI221"/>
  <c r="BJ221"/>
  <c r="BK221"/>
  <c r="BL221"/>
  <c r="BM221"/>
  <c r="BN221"/>
  <c r="BO221"/>
  <c r="BP221"/>
  <c r="BQ221"/>
  <c r="BR221"/>
  <c r="BS221"/>
  <c r="A222"/>
  <c r="B222"/>
  <c r="C222"/>
  <c r="D222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AN222"/>
  <c r="AO222"/>
  <c r="AP222"/>
  <c r="AQ222"/>
  <c r="AR222"/>
  <c r="AS222"/>
  <c r="AT222"/>
  <c r="AU222"/>
  <c r="AV222"/>
  <c r="AW222"/>
  <c r="AX222"/>
  <c r="AY222"/>
  <c r="AZ222"/>
  <c r="BA222"/>
  <c r="BB222"/>
  <c r="BC222"/>
  <c r="BD222"/>
  <c r="BE222"/>
  <c r="BF222"/>
  <c r="BG222"/>
  <c r="BH222"/>
  <c r="BI222"/>
  <c r="BJ222"/>
  <c r="BK222"/>
  <c r="BL222"/>
  <c r="BM222"/>
  <c r="BN222"/>
  <c r="BO222"/>
  <c r="BP222"/>
  <c r="BQ222"/>
  <c r="BR222"/>
  <c r="BS222"/>
  <c r="A223"/>
  <c r="B223"/>
  <c r="C223"/>
  <c r="D223"/>
  <c r="E223"/>
  <c r="F223"/>
  <c r="G223"/>
  <c r="H223"/>
  <c r="I223"/>
  <c r="J223"/>
  <c r="K223"/>
  <c r="L223"/>
  <c r="M223"/>
  <c r="N223"/>
  <c r="O223"/>
  <c r="P223"/>
  <c r="Q223"/>
  <c r="R223"/>
  <c r="S223"/>
  <c r="T223"/>
  <c r="U223"/>
  <c r="V223"/>
  <c r="W223"/>
  <c r="X223"/>
  <c r="Y223"/>
  <c r="Z223"/>
  <c r="AA223"/>
  <c r="AB223"/>
  <c r="AC223"/>
  <c r="AD223"/>
  <c r="AE223"/>
  <c r="AF223"/>
  <c r="AG223"/>
  <c r="AH223"/>
  <c r="AI223"/>
  <c r="AJ223"/>
  <c r="AK223"/>
  <c r="AL223"/>
  <c r="AM223"/>
  <c r="AN223"/>
  <c r="AO223"/>
  <c r="AP223"/>
  <c r="AQ223"/>
  <c r="AR223"/>
  <c r="AS223"/>
  <c r="AT223"/>
  <c r="AU223"/>
  <c r="AV223"/>
  <c r="AW223"/>
  <c r="AX223"/>
  <c r="AY223"/>
  <c r="AZ223"/>
  <c r="BA223"/>
  <c r="BB223"/>
  <c r="BC223"/>
  <c r="BD223"/>
  <c r="BE223"/>
  <c r="BF223"/>
  <c r="BG223"/>
  <c r="BH223"/>
  <c r="BI223"/>
  <c r="BJ223"/>
  <c r="BK223"/>
  <c r="BL223"/>
  <c r="BM223"/>
  <c r="BN223"/>
  <c r="BO223"/>
  <c r="BP223"/>
  <c r="BQ223"/>
  <c r="BR223"/>
  <c r="BS223"/>
  <c r="A224"/>
  <c r="B224"/>
  <c r="C224"/>
  <c r="D224"/>
  <c r="E224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Y224"/>
  <c r="Z224"/>
  <c r="AA224"/>
  <c r="AB224"/>
  <c r="AC224"/>
  <c r="AD224"/>
  <c r="AE224"/>
  <c r="AF224"/>
  <c r="AG224"/>
  <c r="AH224"/>
  <c r="AI224"/>
  <c r="AJ224"/>
  <c r="AK224"/>
  <c r="AL224"/>
  <c r="AM224"/>
  <c r="AN224"/>
  <c r="AO224"/>
  <c r="AP224"/>
  <c r="AQ224"/>
  <c r="AR224"/>
  <c r="AS224"/>
  <c r="AT224"/>
  <c r="AU224"/>
  <c r="AV224"/>
  <c r="AW224"/>
  <c r="AX224"/>
  <c r="AY224"/>
  <c r="AZ224"/>
  <c r="BA224"/>
  <c r="BB224"/>
  <c r="BC224"/>
  <c r="BD224"/>
  <c r="BE224"/>
  <c r="BF224"/>
  <c r="BG224"/>
  <c r="BH224"/>
  <c r="BI224"/>
  <c r="BJ224"/>
  <c r="BK224"/>
  <c r="BL224"/>
  <c r="BM224"/>
  <c r="BN224"/>
  <c r="BO224"/>
  <c r="BP224"/>
  <c r="BQ224"/>
  <c r="BR224"/>
  <c r="BS224"/>
  <c r="A225"/>
  <c r="B225"/>
  <c r="C225"/>
  <c r="D225"/>
  <c r="E225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W225"/>
  <c r="X225"/>
  <c r="Y225"/>
  <c r="Z225"/>
  <c r="AA225"/>
  <c r="AB225"/>
  <c r="AC225"/>
  <c r="AD225"/>
  <c r="AE225"/>
  <c r="AF225"/>
  <c r="AG225"/>
  <c r="AH225"/>
  <c r="AI225"/>
  <c r="AJ225"/>
  <c r="AK225"/>
  <c r="AL225"/>
  <c r="AM225"/>
  <c r="AN225"/>
  <c r="AO225"/>
  <c r="AP225"/>
  <c r="AQ225"/>
  <c r="AR225"/>
  <c r="AS225"/>
  <c r="AT225"/>
  <c r="AU225"/>
  <c r="AV225"/>
  <c r="AW225"/>
  <c r="AX225"/>
  <c r="AY225"/>
  <c r="AZ225"/>
  <c r="BA225"/>
  <c r="BB225"/>
  <c r="BC225"/>
  <c r="BD225"/>
  <c r="BE225"/>
  <c r="BF225"/>
  <c r="BG225"/>
  <c r="BH225"/>
  <c r="BI225"/>
  <c r="BJ225"/>
  <c r="BK225"/>
  <c r="BL225"/>
  <c r="BM225"/>
  <c r="BN225"/>
  <c r="BO225"/>
  <c r="BP225"/>
  <c r="BQ225"/>
  <c r="BR225"/>
  <c r="BS225"/>
  <c r="A226"/>
  <c r="B226"/>
  <c r="C226"/>
  <c r="D226"/>
  <c r="E226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W226"/>
  <c r="X226"/>
  <c r="Y226"/>
  <c r="Z226"/>
  <c r="AA226"/>
  <c r="AB226"/>
  <c r="AC226"/>
  <c r="AD226"/>
  <c r="AE226"/>
  <c r="AF226"/>
  <c r="AG226"/>
  <c r="AH226"/>
  <c r="AI226"/>
  <c r="AJ226"/>
  <c r="AK226"/>
  <c r="AL226"/>
  <c r="AM226"/>
  <c r="AN226"/>
  <c r="AO226"/>
  <c r="AP226"/>
  <c r="AQ226"/>
  <c r="AR226"/>
  <c r="AS226"/>
  <c r="AT226"/>
  <c r="AU226"/>
  <c r="AV226"/>
  <c r="AW226"/>
  <c r="AX226"/>
  <c r="AY226"/>
  <c r="AZ226"/>
  <c r="BA226"/>
  <c r="BB226"/>
  <c r="BC226"/>
  <c r="BD226"/>
  <c r="BE226"/>
  <c r="BF226"/>
  <c r="BG226"/>
  <c r="BH226"/>
  <c r="BI226"/>
  <c r="BJ226"/>
  <c r="BK226"/>
  <c r="BL226"/>
  <c r="BM226"/>
  <c r="BN226"/>
  <c r="BO226"/>
  <c r="BP226"/>
  <c r="BQ226"/>
  <c r="BR226"/>
  <c r="BS226"/>
  <c r="A227"/>
  <c r="B227"/>
  <c r="C227"/>
  <c r="D227"/>
  <c r="E227"/>
  <c r="F227"/>
  <c r="G227"/>
  <c r="H227"/>
  <c r="I227"/>
  <c r="J227"/>
  <c r="K227"/>
  <c r="L227"/>
  <c r="M227"/>
  <c r="N227"/>
  <c r="O227"/>
  <c r="P227"/>
  <c r="Q227"/>
  <c r="R227"/>
  <c r="S227"/>
  <c r="T227"/>
  <c r="U227"/>
  <c r="V227"/>
  <c r="W227"/>
  <c r="X227"/>
  <c r="Y227"/>
  <c r="Z227"/>
  <c r="AA227"/>
  <c r="AB227"/>
  <c r="AC227"/>
  <c r="AD227"/>
  <c r="AE227"/>
  <c r="AF227"/>
  <c r="AG227"/>
  <c r="AH227"/>
  <c r="AI227"/>
  <c r="AJ227"/>
  <c r="AK227"/>
  <c r="AL227"/>
  <c r="AM227"/>
  <c r="AN227"/>
  <c r="AO227"/>
  <c r="AP227"/>
  <c r="AQ227"/>
  <c r="AR227"/>
  <c r="AS227"/>
  <c r="AT227"/>
  <c r="AU227"/>
  <c r="AV227"/>
  <c r="AW227"/>
  <c r="AX227"/>
  <c r="AY227"/>
  <c r="AZ227"/>
  <c r="BA227"/>
  <c r="BB227"/>
  <c r="BC227"/>
  <c r="BD227"/>
  <c r="BE227"/>
  <c r="BF227"/>
  <c r="BG227"/>
  <c r="BH227"/>
  <c r="BI227"/>
  <c r="BJ227"/>
  <c r="BK227"/>
  <c r="BL227"/>
  <c r="BM227"/>
  <c r="BN227"/>
  <c r="BO227"/>
  <c r="BP227"/>
  <c r="BQ227"/>
  <c r="BR227"/>
  <c r="BS227"/>
  <c r="A228"/>
  <c r="B228"/>
  <c r="C228"/>
  <c r="D228"/>
  <c r="E228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W228"/>
  <c r="X228"/>
  <c r="Y228"/>
  <c r="Z228"/>
  <c r="AA228"/>
  <c r="AB228"/>
  <c r="AC228"/>
  <c r="AD228"/>
  <c r="AE228"/>
  <c r="AF228"/>
  <c r="AG228"/>
  <c r="AH228"/>
  <c r="AI228"/>
  <c r="AJ228"/>
  <c r="AK228"/>
  <c r="AL228"/>
  <c r="AM228"/>
  <c r="AN228"/>
  <c r="AO228"/>
  <c r="AP228"/>
  <c r="AQ228"/>
  <c r="AR228"/>
  <c r="AS228"/>
  <c r="AT228"/>
  <c r="AU228"/>
  <c r="AV228"/>
  <c r="AW228"/>
  <c r="AX228"/>
  <c r="AY228"/>
  <c r="AZ228"/>
  <c r="BA228"/>
  <c r="BB228"/>
  <c r="BC228"/>
  <c r="BD228"/>
  <c r="BE228"/>
  <c r="BF228"/>
  <c r="BG228"/>
  <c r="BH228"/>
  <c r="BI228"/>
  <c r="BJ228"/>
  <c r="BK228"/>
  <c r="BL228"/>
  <c r="BM228"/>
  <c r="BN228"/>
  <c r="BO228"/>
  <c r="BP228"/>
  <c r="BQ228"/>
  <c r="BR228"/>
  <c r="BS228"/>
  <c r="A229"/>
  <c r="B229"/>
  <c r="C229"/>
  <c r="D229"/>
  <c r="E229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W229"/>
  <c r="X229"/>
  <c r="Y229"/>
  <c r="Z229"/>
  <c r="AA229"/>
  <c r="AB229"/>
  <c r="AC229"/>
  <c r="AD229"/>
  <c r="AE229"/>
  <c r="AF229"/>
  <c r="AG229"/>
  <c r="AH229"/>
  <c r="AI229"/>
  <c r="AJ229"/>
  <c r="AK229"/>
  <c r="AL229"/>
  <c r="AM229"/>
  <c r="AN229"/>
  <c r="AO229"/>
  <c r="AP229"/>
  <c r="AQ229"/>
  <c r="AR229"/>
  <c r="AS229"/>
  <c r="AT229"/>
  <c r="AU229"/>
  <c r="AV229"/>
  <c r="AW229"/>
  <c r="AX229"/>
  <c r="AY229"/>
  <c r="AZ229"/>
  <c r="BA229"/>
  <c r="BB229"/>
  <c r="BC229"/>
  <c r="BD229"/>
  <c r="BE229"/>
  <c r="BF229"/>
  <c r="BG229"/>
  <c r="BH229"/>
  <c r="BI229"/>
  <c r="BJ229"/>
  <c r="BK229"/>
  <c r="BL229"/>
  <c r="BM229"/>
  <c r="BN229"/>
  <c r="BO229"/>
  <c r="BP229"/>
  <c r="BQ229"/>
  <c r="BR229"/>
  <c r="BS229"/>
  <c r="A230"/>
  <c r="B230"/>
  <c r="C230"/>
  <c r="D230"/>
  <c r="E230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W230"/>
  <c r="X230"/>
  <c r="Y230"/>
  <c r="Z230"/>
  <c r="AA230"/>
  <c r="AB230"/>
  <c r="AC230"/>
  <c r="AD230"/>
  <c r="AE230"/>
  <c r="AF230"/>
  <c r="AG230"/>
  <c r="AH230"/>
  <c r="AI230"/>
  <c r="AJ230"/>
  <c r="AK230"/>
  <c r="AL230"/>
  <c r="AM230"/>
  <c r="AN230"/>
  <c r="AO230"/>
  <c r="AP230"/>
  <c r="AQ230"/>
  <c r="AR230"/>
  <c r="AS230"/>
  <c r="AT230"/>
  <c r="AU230"/>
  <c r="AV230"/>
  <c r="AW230"/>
  <c r="AX230"/>
  <c r="AY230"/>
  <c r="AZ230"/>
  <c r="BA230"/>
  <c r="BB230"/>
  <c r="BC230"/>
  <c r="BD230"/>
  <c r="BE230"/>
  <c r="BF230"/>
  <c r="BG230"/>
  <c r="BH230"/>
  <c r="BI230"/>
  <c r="BJ230"/>
  <c r="BK230"/>
  <c r="BL230"/>
  <c r="BM230"/>
  <c r="BN230"/>
  <c r="BO230"/>
  <c r="BP230"/>
  <c r="BQ230"/>
  <c r="BR230"/>
  <c r="BS230"/>
  <c r="A231"/>
  <c r="B231"/>
  <c r="C231"/>
  <c r="D231"/>
  <c r="E231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Y231"/>
  <c r="Z231"/>
  <c r="AA231"/>
  <c r="AB231"/>
  <c r="AC231"/>
  <c r="AD231"/>
  <c r="AE231"/>
  <c r="AF231"/>
  <c r="AG231"/>
  <c r="AH231"/>
  <c r="AI231"/>
  <c r="AJ231"/>
  <c r="AK231"/>
  <c r="AL231"/>
  <c r="AM231"/>
  <c r="AN231"/>
  <c r="AO231"/>
  <c r="AP231"/>
  <c r="AQ231"/>
  <c r="AR231"/>
  <c r="AS231"/>
  <c r="AT231"/>
  <c r="AU231"/>
  <c r="AV231"/>
  <c r="AW231"/>
  <c r="AX231"/>
  <c r="AY231"/>
  <c r="AZ231"/>
  <c r="BA231"/>
  <c r="BB231"/>
  <c r="BC231"/>
  <c r="BD231"/>
  <c r="BE231"/>
  <c r="BF231"/>
  <c r="BG231"/>
  <c r="BH231"/>
  <c r="BI231"/>
  <c r="BJ231"/>
  <c r="BK231"/>
  <c r="BL231"/>
  <c r="BM231"/>
  <c r="BN231"/>
  <c r="BO231"/>
  <c r="BP231"/>
  <c r="BQ231"/>
  <c r="BR231"/>
  <c r="BS231"/>
  <c r="A232"/>
  <c r="B232"/>
  <c r="C232"/>
  <c r="D232"/>
  <c r="E23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Y232"/>
  <c r="Z232"/>
  <c r="AA232"/>
  <c r="AB232"/>
  <c r="AC232"/>
  <c r="AD232"/>
  <c r="AE232"/>
  <c r="AF232"/>
  <c r="AG232"/>
  <c r="AH232"/>
  <c r="AI232"/>
  <c r="AJ232"/>
  <c r="AK232"/>
  <c r="AL232"/>
  <c r="AM232"/>
  <c r="AN232"/>
  <c r="AO232"/>
  <c r="AP232"/>
  <c r="AQ232"/>
  <c r="AR232"/>
  <c r="AS232"/>
  <c r="AT232"/>
  <c r="AU232"/>
  <c r="AV232"/>
  <c r="AW232"/>
  <c r="AX232"/>
  <c r="AY232"/>
  <c r="AZ232"/>
  <c r="BA232"/>
  <c r="BB232"/>
  <c r="BC232"/>
  <c r="BD232"/>
  <c r="BE232"/>
  <c r="BF232"/>
  <c r="BG232"/>
  <c r="BH232"/>
  <c r="BI232"/>
  <c r="BJ232"/>
  <c r="BK232"/>
  <c r="BL232"/>
  <c r="BM232"/>
  <c r="BN232"/>
  <c r="BO232"/>
  <c r="BP232"/>
  <c r="BQ232"/>
  <c r="BR232"/>
  <c r="BS232"/>
  <c r="A233"/>
  <c r="B233"/>
  <c r="C233"/>
  <c r="D233"/>
  <c r="E233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Y233"/>
  <c r="Z233"/>
  <c r="AA233"/>
  <c r="AB233"/>
  <c r="AC233"/>
  <c r="AD233"/>
  <c r="AE233"/>
  <c r="AF233"/>
  <c r="AG233"/>
  <c r="AH233"/>
  <c r="AI233"/>
  <c r="AJ233"/>
  <c r="AK233"/>
  <c r="AL233"/>
  <c r="AM233"/>
  <c r="AN233"/>
  <c r="AO233"/>
  <c r="AP233"/>
  <c r="AQ233"/>
  <c r="AR233"/>
  <c r="AS233"/>
  <c r="AT233"/>
  <c r="AU233"/>
  <c r="AV233"/>
  <c r="AW233"/>
  <c r="AX233"/>
  <c r="AY233"/>
  <c r="AZ233"/>
  <c r="BA233"/>
  <c r="BB233"/>
  <c r="BC233"/>
  <c r="BD233"/>
  <c r="BE233"/>
  <c r="BF233"/>
  <c r="BG233"/>
  <c r="BH233"/>
  <c r="BI233"/>
  <c r="BJ233"/>
  <c r="BK233"/>
  <c r="BL233"/>
  <c r="BM233"/>
  <c r="BN233"/>
  <c r="BO233"/>
  <c r="BP233"/>
  <c r="BQ233"/>
  <c r="BR233"/>
  <c r="BS233"/>
  <c r="A234"/>
  <c r="B234"/>
  <c r="C234"/>
  <c r="D234"/>
  <c r="E234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Y234"/>
  <c r="Z234"/>
  <c r="AA234"/>
  <c r="AB234"/>
  <c r="AC234"/>
  <c r="AD234"/>
  <c r="AE234"/>
  <c r="AF234"/>
  <c r="AG234"/>
  <c r="AH234"/>
  <c r="AI234"/>
  <c r="AJ234"/>
  <c r="AK234"/>
  <c r="AL234"/>
  <c r="AM234"/>
  <c r="AN234"/>
  <c r="AO234"/>
  <c r="AP234"/>
  <c r="AQ234"/>
  <c r="AR234"/>
  <c r="AS234"/>
  <c r="AT234"/>
  <c r="AU234"/>
  <c r="AV234"/>
  <c r="AW234"/>
  <c r="AX234"/>
  <c r="AY234"/>
  <c r="AZ234"/>
  <c r="BA234"/>
  <c r="BB234"/>
  <c r="BC234"/>
  <c r="BD234"/>
  <c r="BE234"/>
  <c r="BF234"/>
  <c r="BG234"/>
  <c r="BH234"/>
  <c r="BI234"/>
  <c r="BJ234"/>
  <c r="BK234"/>
  <c r="BL234"/>
  <c r="BM234"/>
  <c r="BN234"/>
  <c r="BO234"/>
  <c r="BP234"/>
  <c r="BQ234"/>
  <c r="BR234"/>
  <c r="BS234"/>
  <c r="A235"/>
  <c r="B235"/>
  <c r="C235"/>
  <c r="D235"/>
  <c r="E235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Y235"/>
  <c r="Z235"/>
  <c r="AA235"/>
  <c r="AB235"/>
  <c r="AC235"/>
  <c r="AD235"/>
  <c r="AE235"/>
  <c r="AF235"/>
  <c r="AG235"/>
  <c r="AH235"/>
  <c r="AI235"/>
  <c r="AJ235"/>
  <c r="AK235"/>
  <c r="AL235"/>
  <c r="AM235"/>
  <c r="AN235"/>
  <c r="AO235"/>
  <c r="AP235"/>
  <c r="AQ235"/>
  <c r="AR235"/>
  <c r="AS235"/>
  <c r="AT235"/>
  <c r="AU235"/>
  <c r="AV235"/>
  <c r="AW235"/>
  <c r="AX235"/>
  <c r="AY235"/>
  <c r="AZ235"/>
  <c r="BA235"/>
  <c r="BB235"/>
  <c r="BC235"/>
  <c r="BD235"/>
  <c r="BE235"/>
  <c r="BF235"/>
  <c r="BG235"/>
  <c r="BH235"/>
  <c r="BI235"/>
  <c r="BJ235"/>
  <c r="BK235"/>
  <c r="BL235"/>
  <c r="BM235"/>
  <c r="BN235"/>
  <c r="BO235"/>
  <c r="BP235"/>
  <c r="BQ235"/>
  <c r="BR235"/>
  <c r="BS235"/>
  <c r="A236"/>
  <c r="B236"/>
  <c r="C236"/>
  <c r="D236"/>
  <c r="E236"/>
  <c r="F236"/>
  <c r="G236"/>
  <c r="H236"/>
  <c r="I236"/>
  <c r="J236"/>
  <c r="K236"/>
  <c r="L236"/>
  <c r="M236"/>
  <c r="N236"/>
  <c r="O236"/>
  <c r="P236"/>
  <c r="Q236"/>
  <c r="R236"/>
  <c r="S236"/>
  <c r="T236"/>
  <c r="U236"/>
  <c r="V236"/>
  <c r="W236"/>
  <c r="X236"/>
  <c r="Y236"/>
  <c r="Z236"/>
  <c r="AA236"/>
  <c r="AB236"/>
  <c r="AC236"/>
  <c r="AD236"/>
  <c r="AE236"/>
  <c r="AF236"/>
  <c r="AG236"/>
  <c r="AH236"/>
  <c r="AI236"/>
  <c r="AJ236"/>
  <c r="AK236"/>
  <c r="AL236"/>
  <c r="AM236"/>
  <c r="AN236"/>
  <c r="AO236"/>
  <c r="AP236"/>
  <c r="AQ236"/>
  <c r="AR236"/>
  <c r="AS236"/>
  <c r="AT236"/>
  <c r="AU236"/>
  <c r="AV236"/>
  <c r="AW236"/>
  <c r="AX236"/>
  <c r="AY236"/>
  <c r="AZ236"/>
  <c r="BA236"/>
  <c r="BB236"/>
  <c r="BC236"/>
  <c r="BD236"/>
  <c r="BE236"/>
  <c r="BF236"/>
  <c r="BG236"/>
  <c r="BH236"/>
  <c r="BI236"/>
  <c r="BJ236"/>
  <c r="BK236"/>
  <c r="BL236"/>
  <c r="BM236"/>
  <c r="BN236"/>
  <c r="BO236"/>
  <c r="BP236"/>
  <c r="BQ236"/>
  <c r="BR236"/>
  <c r="BS236"/>
  <c r="A237"/>
  <c r="B237"/>
  <c r="C237"/>
  <c r="D237"/>
  <c r="E237"/>
  <c r="F237"/>
  <c r="G237"/>
  <c r="H237"/>
  <c r="I237"/>
  <c r="J237"/>
  <c r="K237"/>
  <c r="L237"/>
  <c r="M237"/>
  <c r="N237"/>
  <c r="O237"/>
  <c r="P237"/>
  <c r="Q237"/>
  <c r="R237"/>
  <c r="S237"/>
  <c r="T237"/>
  <c r="U237"/>
  <c r="V237"/>
  <c r="W237"/>
  <c r="X237"/>
  <c r="Y237"/>
  <c r="Z237"/>
  <c r="AA237"/>
  <c r="AB237"/>
  <c r="AC237"/>
  <c r="AD237"/>
  <c r="AE237"/>
  <c r="AF237"/>
  <c r="AG237"/>
  <c r="AH237"/>
  <c r="AI237"/>
  <c r="AJ237"/>
  <c r="AK237"/>
  <c r="AL237"/>
  <c r="AM237"/>
  <c r="AN237"/>
  <c r="AO237"/>
  <c r="AP237"/>
  <c r="AQ237"/>
  <c r="AR237"/>
  <c r="AS237"/>
  <c r="AT237"/>
  <c r="AU237"/>
  <c r="AV237"/>
  <c r="AW237"/>
  <c r="AX237"/>
  <c r="AY237"/>
  <c r="AZ237"/>
  <c r="BA237"/>
  <c r="BB237"/>
  <c r="BC237"/>
  <c r="BD237"/>
  <c r="BE237"/>
  <c r="BF237"/>
  <c r="BG237"/>
  <c r="BH237"/>
  <c r="BI237"/>
  <c r="BJ237"/>
  <c r="BK237"/>
  <c r="BL237"/>
  <c r="BM237"/>
  <c r="BN237"/>
  <c r="BO237"/>
  <c r="BP237"/>
  <c r="BQ237"/>
  <c r="BR237"/>
  <c r="BS237"/>
  <c r="A238"/>
  <c r="B238"/>
  <c r="C238"/>
  <c r="D238"/>
  <c r="E238"/>
  <c r="F238"/>
  <c r="G238"/>
  <c r="H238"/>
  <c r="I238"/>
  <c r="J238"/>
  <c r="K238"/>
  <c r="L238"/>
  <c r="M238"/>
  <c r="N238"/>
  <c r="O238"/>
  <c r="P238"/>
  <c r="Q238"/>
  <c r="R238"/>
  <c r="S238"/>
  <c r="T238"/>
  <c r="U238"/>
  <c r="V238"/>
  <c r="W238"/>
  <c r="X238"/>
  <c r="Y238"/>
  <c r="Z238"/>
  <c r="AA238"/>
  <c r="AB238"/>
  <c r="AC238"/>
  <c r="AD238"/>
  <c r="AE238"/>
  <c r="AF238"/>
  <c r="AG238"/>
  <c r="AH238"/>
  <c r="AI238"/>
  <c r="AJ238"/>
  <c r="AK238"/>
  <c r="AL238"/>
  <c r="AM238"/>
  <c r="AN238"/>
  <c r="AO238"/>
  <c r="AP238"/>
  <c r="AQ238"/>
  <c r="AR238"/>
  <c r="AS238"/>
  <c r="AT238"/>
  <c r="AU238"/>
  <c r="AV238"/>
  <c r="AW238"/>
  <c r="AX238"/>
  <c r="AY238"/>
  <c r="AZ238"/>
  <c r="BA238"/>
  <c r="BB238"/>
  <c r="BC238"/>
  <c r="BD238"/>
  <c r="BE238"/>
  <c r="BF238"/>
  <c r="BG238"/>
  <c r="BH238"/>
  <c r="BI238"/>
  <c r="BJ238"/>
  <c r="BK238"/>
  <c r="BL238"/>
  <c r="BM238"/>
  <c r="BN238"/>
  <c r="BO238"/>
  <c r="BP238"/>
  <c r="BQ238"/>
  <c r="BR238"/>
  <c r="BS238"/>
  <c r="A239"/>
  <c r="B239"/>
  <c r="C239"/>
  <c r="D239"/>
  <c r="E239"/>
  <c r="F239"/>
  <c r="G239"/>
  <c r="H239"/>
  <c r="I239"/>
  <c r="J239"/>
  <c r="K239"/>
  <c r="L239"/>
  <c r="M239"/>
  <c r="N239"/>
  <c r="O239"/>
  <c r="P239"/>
  <c r="Q239"/>
  <c r="R239"/>
  <c r="S239"/>
  <c r="T239"/>
  <c r="U239"/>
  <c r="V239"/>
  <c r="W239"/>
  <c r="X239"/>
  <c r="Y239"/>
  <c r="Z239"/>
  <c r="AA239"/>
  <c r="AB239"/>
  <c r="AC239"/>
  <c r="AD239"/>
  <c r="AE239"/>
  <c r="AF239"/>
  <c r="AG239"/>
  <c r="AH239"/>
  <c r="AI239"/>
  <c r="AJ239"/>
  <c r="AK239"/>
  <c r="AL239"/>
  <c r="AM239"/>
  <c r="AN239"/>
  <c r="AO239"/>
  <c r="AP239"/>
  <c r="AQ239"/>
  <c r="AR239"/>
  <c r="AS239"/>
  <c r="AT239"/>
  <c r="AU239"/>
  <c r="AV239"/>
  <c r="AW239"/>
  <c r="AX239"/>
  <c r="AY239"/>
  <c r="AZ239"/>
  <c r="BA239"/>
  <c r="BB239"/>
  <c r="BC239"/>
  <c r="BD239"/>
  <c r="BE239"/>
  <c r="BF239"/>
  <c r="BG239"/>
  <c r="BH239"/>
  <c r="BI239"/>
  <c r="BJ239"/>
  <c r="BK239"/>
  <c r="BL239"/>
  <c r="BM239"/>
  <c r="BN239"/>
  <c r="BO239"/>
  <c r="BP239"/>
  <c r="BQ239"/>
  <c r="BR239"/>
  <c r="BS239"/>
  <c r="A240"/>
  <c r="B240"/>
  <c r="C240"/>
  <c r="D240"/>
  <c r="E240"/>
  <c r="F240"/>
  <c r="G240"/>
  <c r="H240"/>
  <c r="I240"/>
  <c r="J240"/>
  <c r="K240"/>
  <c r="L240"/>
  <c r="M240"/>
  <c r="N240"/>
  <c r="O240"/>
  <c r="P240"/>
  <c r="Q240"/>
  <c r="R240"/>
  <c r="S240"/>
  <c r="T240"/>
  <c r="U240"/>
  <c r="V240"/>
  <c r="W240"/>
  <c r="X240"/>
  <c r="Y240"/>
  <c r="Z240"/>
  <c r="AA240"/>
  <c r="AB240"/>
  <c r="AC240"/>
  <c r="AD240"/>
  <c r="AE240"/>
  <c r="AF240"/>
  <c r="AG240"/>
  <c r="AH240"/>
  <c r="AI240"/>
  <c r="AJ240"/>
  <c r="AK240"/>
  <c r="AL240"/>
  <c r="AM240"/>
  <c r="AN240"/>
  <c r="AO240"/>
  <c r="AP240"/>
  <c r="AQ240"/>
  <c r="AR240"/>
  <c r="AS240"/>
  <c r="AT240"/>
  <c r="AU240"/>
  <c r="AV240"/>
  <c r="AW240"/>
  <c r="AX240"/>
  <c r="AY240"/>
  <c r="AZ240"/>
  <c r="BA240"/>
  <c r="BB240"/>
  <c r="BC240"/>
  <c r="BD240"/>
  <c r="BE240"/>
  <c r="BF240"/>
  <c r="BG240"/>
  <c r="BH240"/>
  <c r="BI240"/>
  <c r="BJ240"/>
  <c r="BK240"/>
  <c r="BL240"/>
  <c r="BM240"/>
  <c r="BN240"/>
  <c r="BO240"/>
  <c r="BP240"/>
  <c r="BQ240"/>
  <c r="BR240"/>
  <c r="BS240"/>
  <c r="A241"/>
  <c r="B241"/>
  <c r="C241"/>
  <c r="D241"/>
  <c r="E241"/>
  <c r="F241"/>
  <c r="G241"/>
  <c r="H241"/>
  <c r="I241"/>
  <c r="J241"/>
  <c r="K241"/>
  <c r="L241"/>
  <c r="M241"/>
  <c r="N241"/>
  <c r="O241"/>
  <c r="P241"/>
  <c r="Q241"/>
  <c r="R241"/>
  <c r="S241"/>
  <c r="T241"/>
  <c r="U241"/>
  <c r="V241"/>
  <c r="W241"/>
  <c r="X241"/>
  <c r="Y241"/>
  <c r="Z241"/>
  <c r="AA241"/>
  <c r="AB241"/>
  <c r="AC241"/>
  <c r="AD241"/>
  <c r="AE241"/>
  <c r="AF241"/>
  <c r="AG241"/>
  <c r="AH241"/>
  <c r="AI241"/>
  <c r="AJ241"/>
  <c r="AK241"/>
  <c r="AL241"/>
  <c r="AM241"/>
  <c r="AN241"/>
  <c r="AO241"/>
  <c r="AP241"/>
  <c r="AQ241"/>
  <c r="AR241"/>
  <c r="AS241"/>
  <c r="AT241"/>
  <c r="AU241"/>
  <c r="AV241"/>
  <c r="AW241"/>
  <c r="AX241"/>
  <c r="AY241"/>
  <c r="AZ241"/>
  <c r="BA241"/>
  <c r="BB241"/>
  <c r="BC241"/>
  <c r="BD241"/>
  <c r="BE241"/>
  <c r="BF241"/>
  <c r="BG241"/>
  <c r="BH241"/>
  <c r="BI241"/>
  <c r="BJ241"/>
  <c r="BK241"/>
  <c r="BL241"/>
  <c r="BM241"/>
  <c r="BN241"/>
  <c r="BO241"/>
  <c r="BP241"/>
  <c r="BQ241"/>
  <c r="BR241"/>
  <c r="BS241"/>
  <c r="A242"/>
  <c r="B242"/>
  <c r="C242"/>
  <c r="D242"/>
  <c r="E242"/>
  <c r="F242"/>
  <c r="G242"/>
  <c r="H242"/>
  <c r="I242"/>
  <c r="J242"/>
  <c r="K242"/>
  <c r="L242"/>
  <c r="M242"/>
  <c r="N242"/>
  <c r="O242"/>
  <c r="P242"/>
  <c r="Q242"/>
  <c r="R242"/>
  <c r="S242"/>
  <c r="T242"/>
  <c r="U242"/>
  <c r="V242"/>
  <c r="W242"/>
  <c r="X242"/>
  <c r="Y242"/>
  <c r="Z242"/>
  <c r="AA242"/>
  <c r="AB242"/>
  <c r="AC242"/>
  <c r="AD242"/>
  <c r="AE242"/>
  <c r="AF242"/>
  <c r="AG242"/>
  <c r="AH242"/>
  <c r="AI242"/>
  <c r="AJ242"/>
  <c r="AK242"/>
  <c r="AL242"/>
  <c r="AM242"/>
  <c r="AN242"/>
  <c r="AO242"/>
  <c r="AP242"/>
  <c r="AQ242"/>
  <c r="AR242"/>
  <c r="AS242"/>
  <c r="AT242"/>
  <c r="AU242"/>
  <c r="AV242"/>
  <c r="AW242"/>
  <c r="AX242"/>
  <c r="AY242"/>
  <c r="AZ242"/>
  <c r="BA242"/>
  <c r="BB242"/>
  <c r="BC242"/>
  <c r="BD242"/>
  <c r="BE242"/>
  <c r="BF242"/>
  <c r="BG242"/>
  <c r="BH242"/>
  <c r="BI242"/>
  <c r="BJ242"/>
  <c r="BK242"/>
  <c r="BL242"/>
  <c r="BM242"/>
  <c r="BN242"/>
  <c r="BO242"/>
  <c r="BP242"/>
  <c r="BQ242"/>
  <c r="BR242"/>
  <c r="BS242"/>
  <c r="A243"/>
  <c r="B243"/>
  <c r="C243"/>
  <c r="D243"/>
  <c r="E243"/>
  <c r="F243"/>
  <c r="G243"/>
  <c r="H243"/>
  <c r="I243"/>
  <c r="J243"/>
  <c r="K243"/>
  <c r="L243"/>
  <c r="M243"/>
  <c r="N243"/>
  <c r="O243"/>
  <c r="P243"/>
  <c r="Q243"/>
  <c r="R243"/>
  <c r="S243"/>
  <c r="T243"/>
  <c r="U243"/>
  <c r="V243"/>
  <c r="W243"/>
  <c r="X243"/>
  <c r="Y243"/>
  <c r="Z243"/>
  <c r="AA243"/>
  <c r="AB243"/>
  <c r="AC243"/>
  <c r="AD243"/>
  <c r="AE243"/>
  <c r="AF243"/>
  <c r="AG243"/>
  <c r="AH243"/>
  <c r="AI243"/>
  <c r="AJ243"/>
  <c r="AK243"/>
  <c r="AL243"/>
  <c r="AM243"/>
  <c r="AN243"/>
  <c r="AO243"/>
  <c r="AP243"/>
  <c r="AQ243"/>
  <c r="AR243"/>
  <c r="AS243"/>
  <c r="AT243"/>
  <c r="AU243"/>
  <c r="AV243"/>
  <c r="AW243"/>
  <c r="AX243"/>
  <c r="AY243"/>
  <c r="AZ243"/>
  <c r="BA243"/>
  <c r="BB243"/>
  <c r="BC243"/>
  <c r="BD243"/>
  <c r="BE243"/>
  <c r="BF243"/>
  <c r="BG243"/>
  <c r="BH243"/>
  <c r="BI243"/>
  <c r="BJ243"/>
  <c r="BK243"/>
  <c r="BL243"/>
  <c r="BM243"/>
  <c r="BN243"/>
  <c r="BO243"/>
  <c r="BP243"/>
  <c r="BQ243"/>
  <c r="BR243"/>
  <c r="BS243"/>
  <c r="A244"/>
  <c r="B244"/>
  <c r="C244"/>
  <c r="D244"/>
  <c r="E244"/>
  <c r="F244"/>
  <c r="G244"/>
  <c r="H244"/>
  <c r="I244"/>
  <c r="J244"/>
  <c r="K244"/>
  <c r="L244"/>
  <c r="M244"/>
  <c r="N244"/>
  <c r="O244"/>
  <c r="P244"/>
  <c r="Q244"/>
  <c r="R244"/>
  <c r="S244"/>
  <c r="T244"/>
  <c r="U244"/>
  <c r="V244"/>
  <c r="W244"/>
  <c r="X244"/>
  <c r="Y244"/>
  <c r="Z244"/>
  <c r="AA244"/>
  <c r="AB244"/>
  <c r="AC244"/>
  <c r="AD244"/>
  <c r="AE244"/>
  <c r="AF244"/>
  <c r="AG244"/>
  <c r="AH244"/>
  <c r="AI244"/>
  <c r="AJ244"/>
  <c r="AK244"/>
  <c r="AL244"/>
  <c r="AM244"/>
  <c r="AN244"/>
  <c r="AO244"/>
  <c r="AP244"/>
  <c r="AQ244"/>
  <c r="AR244"/>
  <c r="AS244"/>
  <c r="AT244"/>
  <c r="AU244"/>
  <c r="AV244"/>
  <c r="AW244"/>
  <c r="AX244"/>
  <c r="AY244"/>
  <c r="AZ244"/>
  <c r="BA244"/>
  <c r="BB244"/>
  <c r="BC244"/>
  <c r="BD244"/>
  <c r="BE244"/>
  <c r="BF244"/>
  <c r="BG244"/>
  <c r="BH244"/>
  <c r="BI244"/>
  <c r="BJ244"/>
  <c r="BK244"/>
  <c r="BL244"/>
  <c r="BM244"/>
  <c r="BN244"/>
  <c r="BO244"/>
  <c r="BP244"/>
  <c r="BQ244"/>
  <c r="BR244"/>
  <c r="BS244"/>
  <c r="C155"/>
  <c r="D155"/>
  <c r="E155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W155"/>
  <c r="X155"/>
  <c r="Y155"/>
  <c r="Z155"/>
  <c r="AA155"/>
  <c r="AB155"/>
  <c r="AC155"/>
  <c r="AD155"/>
  <c r="AE155"/>
  <c r="AF155"/>
  <c r="AG155"/>
  <c r="AH155"/>
  <c r="AI155"/>
  <c r="AJ155"/>
  <c r="AK155"/>
  <c r="AL155"/>
  <c r="AM155"/>
  <c r="AN155"/>
  <c r="AO155"/>
  <c r="AP155"/>
  <c r="AQ155"/>
  <c r="AR155"/>
  <c r="AS155"/>
  <c r="AT155"/>
  <c r="AU155"/>
  <c r="AV155"/>
  <c r="AW155"/>
  <c r="AX155"/>
  <c r="AY155"/>
  <c r="AZ155"/>
  <c r="BA155"/>
  <c r="BB155"/>
  <c r="BC155"/>
  <c r="BD155"/>
  <c r="BE155"/>
  <c r="BF155"/>
  <c r="BG155"/>
  <c r="BH155"/>
  <c r="BI155"/>
  <c r="BJ155"/>
  <c r="BK155"/>
  <c r="BL155"/>
  <c r="BM155"/>
  <c r="BN155"/>
  <c r="BO155"/>
  <c r="BP155"/>
  <c r="BQ155"/>
  <c r="BR155"/>
  <c r="BS155"/>
  <c r="B155"/>
  <c r="A155"/>
  <c r="A153" i="2"/>
  <c r="A155"/>
  <c r="B155"/>
  <c r="B304"/>
  <c r="D155"/>
  <c r="A156"/>
  <c r="B156"/>
  <c r="B305"/>
  <c r="C156"/>
  <c r="E156"/>
  <c r="D156"/>
  <c r="A157"/>
  <c r="B157"/>
  <c r="C157"/>
  <c r="D157"/>
  <c r="E157"/>
  <c r="A158"/>
  <c r="B158"/>
  <c r="B307"/>
  <c r="C158"/>
  <c r="E158"/>
  <c r="D158"/>
  <c r="A159"/>
  <c r="B159"/>
  <c r="B308"/>
  <c r="C159"/>
  <c r="E159"/>
  <c r="D159"/>
  <c r="A160"/>
  <c r="B160"/>
  <c r="C160"/>
  <c r="D160"/>
  <c r="E160"/>
  <c r="A161"/>
  <c r="B161"/>
  <c r="B310"/>
  <c r="C161"/>
  <c r="E161"/>
  <c r="D161"/>
  <c r="A162"/>
  <c r="B162"/>
  <c r="B311"/>
  <c r="C162"/>
  <c r="E162"/>
  <c r="D162"/>
  <c r="A163"/>
  <c r="B163"/>
  <c r="C163"/>
  <c r="D163"/>
  <c r="A164"/>
  <c r="B164"/>
  <c r="B313"/>
  <c r="C164"/>
  <c r="E164"/>
  <c r="D164"/>
  <c r="A165"/>
  <c r="B165"/>
  <c r="B314"/>
  <c r="C165"/>
  <c r="E165"/>
  <c r="D165"/>
  <c r="A166"/>
  <c r="A303"/>
  <c r="B166"/>
  <c r="C166"/>
  <c r="D166"/>
  <c r="A167"/>
  <c r="A304"/>
  <c r="B167"/>
  <c r="B316"/>
  <c r="C167"/>
  <c r="E167"/>
  <c r="D167"/>
  <c r="A168"/>
  <c r="A305"/>
  <c r="B168"/>
  <c r="B317"/>
  <c r="C168"/>
  <c r="E168"/>
  <c r="C317"/>
  <c r="D168"/>
  <c r="A169"/>
  <c r="A306"/>
  <c r="B169"/>
  <c r="C169"/>
  <c r="D169"/>
  <c r="E169"/>
  <c r="A170"/>
  <c r="A307"/>
  <c r="B170"/>
  <c r="B319"/>
  <c r="C170"/>
  <c r="E170"/>
  <c r="D170"/>
  <c r="A171"/>
  <c r="A308"/>
  <c r="B171"/>
  <c r="B320"/>
  <c r="C171"/>
  <c r="E171"/>
  <c r="D171"/>
  <c r="A172"/>
  <c r="A309"/>
  <c r="B172"/>
  <c r="C172"/>
  <c r="D172"/>
  <c r="A173"/>
  <c r="A310"/>
  <c r="B173"/>
  <c r="B322"/>
  <c r="C173"/>
  <c r="E173"/>
  <c r="D173"/>
  <c r="A174"/>
  <c r="A311"/>
  <c r="B174"/>
  <c r="B323"/>
  <c r="C174"/>
  <c r="E174"/>
  <c r="D174"/>
  <c r="A175"/>
  <c r="A312"/>
  <c r="B175"/>
  <c r="C175"/>
  <c r="D175"/>
  <c r="A176"/>
  <c r="A313"/>
  <c r="B176"/>
  <c r="B325"/>
  <c r="C176"/>
  <c r="E176"/>
  <c r="D176"/>
  <c r="A177"/>
  <c r="A314"/>
  <c r="B177"/>
  <c r="B326"/>
  <c r="C177"/>
  <c r="E177"/>
  <c r="D177"/>
  <c r="A178"/>
  <c r="A315"/>
  <c r="B178"/>
  <c r="C178"/>
  <c r="D178"/>
  <c r="A179"/>
  <c r="A316"/>
  <c r="B179"/>
  <c r="B328"/>
  <c r="C179"/>
  <c r="E179"/>
  <c r="D179"/>
  <c r="A180"/>
  <c r="A317"/>
  <c r="B180"/>
  <c r="B329"/>
  <c r="C180"/>
  <c r="E180"/>
  <c r="C329"/>
  <c r="D180"/>
  <c r="A181"/>
  <c r="A318"/>
  <c r="B181"/>
  <c r="C181"/>
  <c r="D181"/>
  <c r="E181"/>
  <c r="A182"/>
  <c r="A319"/>
  <c r="B182"/>
  <c r="B331"/>
  <c r="C182"/>
  <c r="E182"/>
  <c r="D182"/>
  <c r="A183"/>
  <c r="A320"/>
  <c r="B183"/>
  <c r="B332"/>
  <c r="C183"/>
  <c r="E183"/>
  <c r="D183"/>
  <c r="A184"/>
  <c r="A321"/>
  <c r="B184"/>
  <c r="C184"/>
  <c r="D184"/>
  <c r="A185"/>
  <c r="A322"/>
  <c r="B185"/>
  <c r="B334"/>
  <c r="C185"/>
  <c r="E185"/>
  <c r="D185"/>
  <c r="A186"/>
  <c r="A323"/>
  <c r="B186"/>
  <c r="B335"/>
  <c r="C186"/>
  <c r="E186"/>
  <c r="D186"/>
  <c r="A187"/>
  <c r="A324"/>
  <c r="B187"/>
  <c r="C187"/>
  <c r="D187"/>
  <c r="A188"/>
  <c r="A325"/>
  <c r="B188"/>
  <c r="B337"/>
  <c r="C188"/>
  <c r="E188"/>
  <c r="D188"/>
  <c r="A189"/>
  <c r="A326"/>
  <c r="B189"/>
  <c r="B338"/>
  <c r="C189"/>
  <c r="E189"/>
  <c r="D189"/>
  <c r="A190"/>
  <c r="A327"/>
  <c r="B190"/>
  <c r="C190"/>
  <c r="D190"/>
  <c r="A191"/>
  <c r="A328"/>
  <c r="B191"/>
  <c r="B340"/>
  <c r="C191"/>
  <c r="E191"/>
  <c r="D191"/>
  <c r="A192"/>
  <c r="A329"/>
  <c r="B192"/>
  <c r="B341"/>
  <c r="C192"/>
  <c r="E192"/>
  <c r="C341"/>
  <c r="D192"/>
  <c r="A193"/>
  <c r="A330"/>
  <c r="B193"/>
  <c r="C193"/>
  <c r="D193"/>
  <c r="E193"/>
  <c r="A194"/>
  <c r="A331"/>
  <c r="B194"/>
  <c r="B343"/>
  <c r="C194"/>
  <c r="E194"/>
  <c r="D194"/>
  <c r="A195"/>
  <c r="A332"/>
  <c r="B195"/>
  <c r="B344"/>
  <c r="C195"/>
  <c r="E195"/>
  <c r="D195"/>
  <c r="A196"/>
  <c r="A333"/>
  <c r="B196"/>
  <c r="C196"/>
  <c r="D196"/>
  <c r="A197"/>
  <c r="A334"/>
  <c r="B197"/>
  <c r="B346"/>
  <c r="C197"/>
  <c r="E197"/>
  <c r="D197"/>
  <c r="A198"/>
  <c r="A335"/>
  <c r="B198"/>
  <c r="B347"/>
  <c r="C198"/>
  <c r="E198"/>
  <c r="D198"/>
  <c r="A199"/>
  <c r="A336"/>
  <c r="B199"/>
  <c r="C199"/>
  <c r="D199"/>
  <c r="A200"/>
  <c r="A337"/>
  <c r="B200"/>
  <c r="B349"/>
  <c r="C200"/>
  <c r="E200"/>
  <c r="D200"/>
  <c r="A201"/>
  <c r="A338"/>
  <c r="B201"/>
  <c r="B350"/>
  <c r="C201"/>
  <c r="E201"/>
  <c r="D201"/>
  <c r="A202"/>
  <c r="A339"/>
  <c r="B202"/>
  <c r="C202"/>
  <c r="D202"/>
  <c r="A203"/>
  <c r="A340"/>
  <c r="B203"/>
  <c r="B352"/>
  <c r="C203"/>
  <c r="E203"/>
  <c r="D203"/>
  <c r="A204"/>
  <c r="A341"/>
  <c r="B204"/>
  <c r="B353"/>
  <c r="C204"/>
  <c r="E204"/>
  <c r="D204"/>
  <c r="A205"/>
  <c r="B205"/>
  <c r="C205"/>
  <c r="D205"/>
  <c r="A206"/>
  <c r="B206"/>
  <c r="B355"/>
  <c r="C206"/>
  <c r="E206"/>
  <c r="D206"/>
  <c r="A207"/>
  <c r="B207"/>
  <c r="B356"/>
  <c r="C207"/>
  <c r="E207"/>
  <c r="D207"/>
  <c r="A208"/>
  <c r="B208"/>
  <c r="C208"/>
  <c r="D208"/>
  <c r="A209"/>
  <c r="B209"/>
  <c r="B358"/>
  <c r="C209"/>
  <c r="E209"/>
  <c r="D209"/>
  <c r="A210"/>
  <c r="B210"/>
  <c r="B359"/>
  <c r="C210"/>
  <c r="E210"/>
  <c r="D210"/>
  <c r="A211"/>
  <c r="B211"/>
  <c r="C211"/>
  <c r="D211"/>
  <c r="A212"/>
  <c r="B212"/>
  <c r="C212"/>
  <c r="E212"/>
  <c r="D212"/>
  <c r="A213"/>
  <c r="B213"/>
  <c r="C213"/>
  <c r="E213"/>
  <c r="D213"/>
  <c r="A214"/>
  <c r="B214"/>
  <c r="C214"/>
  <c r="D214"/>
  <c r="E214"/>
  <c r="A215"/>
  <c r="B215"/>
  <c r="C215"/>
  <c r="E215"/>
  <c r="D215"/>
  <c r="A216"/>
  <c r="B216"/>
  <c r="C216"/>
  <c r="E216"/>
  <c r="D216"/>
  <c r="A217"/>
  <c r="B217"/>
  <c r="C217"/>
  <c r="D217"/>
  <c r="E217"/>
  <c r="A218"/>
  <c r="B218"/>
  <c r="C218"/>
  <c r="E218"/>
  <c r="D218"/>
  <c r="A219"/>
  <c r="B219"/>
  <c r="C219"/>
  <c r="E219"/>
  <c r="D219"/>
  <c r="A220"/>
  <c r="B220"/>
  <c r="C220"/>
  <c r="D220"/>
  <c r="E220"/>
  <c r="A221"/>
  <c r="B221"/>
  <c r="C221"/>
  <c r="E221"/>
  <c r="D221"/>
  <c r="A222"/>
  <c r="B222"/>
  <c r="C222"/>
  <c r="E222"/>
  <c r="D222"/>
  <c r="A223"/>
  <c r="B223"/>
  <c r="C223"/>
  <c r="D223"/>
  <c r="E223"/>
  <c r="A224"/>
  <c r="B224"/>
  <c r="C224"/>
  <c r="E224"/>
  <c r="D224"/>
  <c r="A225"/>
  <c r="B225"/>
  <c r="C225"/>
  <c r="E225"/>
  <c r="D225"/>
  <c r="A226"/>
  <c r="B226"/>
  <c r="C226"/>
  <c r="D226"/>
  <c r="E226"/>
  <c r="A227"/>
  <c r="B227"/>
  <c r="C227"/>
  <c r="E227"/>
  <c r="D227"/>
  <c r="A228"/>
  <c r="B228"/>
  <c r="C228"/>
  <c r="E228"/>
  <c r="D228"/>
  <c r="A229"/>
  <c r="B229"/>
  <c r="C229"/>
  <c r="D229"/>
  <c r="E229"/>
  <c r="A230"/>
  <c r="B230"/>
  <c r="C230"/>
  <c r="E230"/>
  <c r="D230"/>
  <c r="A231"/>
  <c r="B231"/>
  <c r="B380"/>
  <c r="C231"/>
  <c r="E231"/>
  <c r="D231"/>
  <c r="A232"/>
  <c r="B232"/>
  <c r="C232"/>
  <c r="D232"/>
  <c r="E232"/>
  <c r="A233"/>
  <c r="B233"/>
  <c r="B382"/>
  <c r="C233"/>
  <c r="E233"/>
  <c r="D233"/>
  <c r="A234"/>
  <c r="B234"/>
  <c r="B383"/>
  <c r="C234"/>
  <c r="E234"/>
  <c r="D234"/>
  <c r="A235"/>
  <c r="B235"/>
  <c r="C235"/>
  <c r="D235"/>
  <c r="E235"/>
  <c r="A236"/>
  <c r="B236"/>
  <c r="B522"/>
  <c r="C236"/>
  <c r="E236"/>
  <c r="D236"/>
  <c r="A237"/>
  <c r="B237"/>
  <c r="B386"/>
  <c r="C237"/>
  <c r="E237"/>
  <c r="D237"/>
  <c r="A238"/>
  <c r="B238"/>
  <c r="C238"/>
  <c r="D238"/>
  <c r="E238"/>
  <c r="A239"/>
  <c r="B239"/>
  <c r="B388"/>
  <c r="C239"/>
  <c r="E239"/>
  <c r="D239"/>
  <c r="D513"/>
  <c r="A240"/>
  <c r="B240"/>
  <c r="B526"/>
  <c r="C240"/>
  <c r="E240"/>
  <c r="D240"/>
  <c r="A241"/>
  <c r="B241"/>
  <c r="C241"/>
  <c r="D241"/>
  <c r="E241"/>
  <c r="A242"/>
  <c r="B242"/>
  <c r="B391"/>
  <c r="C242"/>
  <c r="E242"/>
  <c r="D242"/>
  <c r="A243"/>
  <c r="B243"/>
  <c r="B392"/>
  <c r="C243"/>
  <c r="E243"/>
  <c r="D243"/>
  <c r="D380"/>
  <c r="A244"/>
  <c r="B244"/>
  <c r="B530"/>
  <c r="C244"/>
  <c r="D244"/>
  <c r="D381"/>
  <c r="D530"/>
  <c r="A245"/>
  <c r="B245"/>
  <c r="B531"/>
  <c r="C245"/>
  <c r="E245"/>
  <c r="D245"/>
  <c r="D519"/>
  <c r="D531"/>
  <c r="A246"/>
  <c r="B246"/>
  <c r="B532"/>
  <c r="C246"/>
  <c r="E246"/>
  <c r="D246"/>
  <c r="D383"/>
  <c r="A247"/>
  <c r="B247"/>
  <c r="B384"/>
  <c r="B533"/>
  <c r="C247"/>
  <c r="D247"/>
  <c r="E247"/>
  <c r="D533"/>
  <c r="A248"/>
  <c r="B248"/>
  <c r="B534"/>
  <c r="C248"/>
  <c r="D248"/>
  <c r="E248"/>
  <c r="D385"/>
  <c r="A249"/>
  <c r="B249"/>
  <c r="B535"/>
  <c r="C249"/>
  <c r="D249"/>
  <c r="D523"/>
  <c r="D535"/>
  <c r="A250"/>
  <c r="B250"/>
  <c r="B387"/>
  <c r="B536"/>
  <c r="C250"/>
  <c r="D250"/>
  <c r="E250"/>
  <c r="D387"/>
  <c r="A251"/>
  <c r="A525"/>
  <c r="B251"/>
  <c r="B537"/>
  <c r="C251"/>
  <c r="D251"/>
  <c r="E251"/>
  <c r="D537"/>
  <c r="A252"/>
  <c r="B252"/>
  <c r="B538"/>
  <c r="C252"/>
  <c r="D252"/>
  <c r="E252"/>
  <c r="D389"/>
  <c r="A253"/>
  <c r="A527"/>
  <c r="B253"/>
  <c r="B390"/>
  <c r="B539"/>
  <c r="C253"/>
  <c r="D253"/>
  <c r="D527"/>
  <c r="D539"/>
  <c r="A254"/>
  <c r="B254"/>
  <c r="B540"/>
  <c r="C254"/>
  <c r="D254"/>
  <c r="E254"/>
  <c r="D391"/>
  <c r="A255"/>
  <c r="A529"/>
  <c r="B255"/>
  <c r="B585"/>
  <c r="B541"/>
  <c r="C255"/>
  <c r="C585"/>
  <c r="D255"/>
  <c r="D585"/>
  <c r="E255"/>
  <c r="D541"/>
  <c r="B154"/>
  <c r="B303"/>
  <c r="C154"/>
  <c r="D154"/>
  <c r="D303"/>
  <c r="A154"/>
  <c r="C476"/>
  <c r="C470"/>
  <c r="C464"/>
  <c r="C458"/>
  <c r="C452"/>
  <c r="C446"/>
  <c r="C440"/>
  <c r="D529"/>
  <c r="D528"/>
  <c r="B528"/>
  <c r="B527"/>
  <c r="B389"/>
  <c r="D525"/>
  <c r="D524"/>
  <c r="B524"/>
  <c r="B523"/>
  <c r="B385"/>
  <c r="D521"/>
  <c r="D520"/>
  <c r="B520"/>
  <c r="B519"/>
  <c r="D518"/>
  <c r="B518"/>
  <c r="D517"/>
  <c r="B517"/>
  <c r="D516"/>
  <c r="B379"/>
  <c r="B516"/>
  <c r="D378"/>
  <c r="B515"/>
  <c r="D514"/>
  <c r="B377"/>
  <c r="B514"/>
  <c r="D376"/>
  <c r="B376"/>
  <c r="B513"/>
  <c r="D375"/>
  <c r="D512"/>
  <c r="B375"/>
  <c r="D374"/>
  <c r="B374"/>
  <c r="B511"/>
  <c r="D373"/>
  <c r="D510"/>
  <c r="B373"/>
  <c r="B510"/>
  <c r="D372"/>
  <c r="D509"/>
  <c r="B372"/>
  <c r="B509"/>
  <c r="D371"/>
  <c r="D508"/>
  <c r="B371"/>
  <c r="B508"/>
  <c r="D370"/>
  <c r="D507"/>
  <c r="B370"/>
  <c r="B507"/>
  <c r="D369"/>
  <c r="D506"/>
  <c r="B369"/>
  <c r="B506"/>
  <c r="D368"/>
  <c r="D505"/>
  <c r="B368"/>
  <c r="B505"/>
  <c r="D367"/>
  <c r="D504"/>
  <c r="B367"/>
  <c r="B504"/>
  <c r="D366"/>
  <c r="D503"/>
  <c r="B366"/>
  <c r="B503"/>
  <c r="D365"/>
  <c r="D502"/>
  <c r="B365"/>
  <c r="B502"/>
  <c r="D364"/>
  <c r="D501"/>
  <c r="B364"/>
  <c r="B501"/>
  <c r="D363"/>
  <c r="D500"/>
  <c r="B363"/>
  <c r="B500"/>
  <c r="D362"/>
  <c r="D499"/>
  <c r="B362"/>
  <c r="B499"/>
  <c r="D361"/>
  <c r="D498"/>
  <c r="B361"/>
  <c r="B498"/>
  <c r="D360"/>
  <c r="D497"/>
  <c r="D440"/>
  <c r="B440"/>
  <c r="A392"/>
  <c r="A391"/>
  <c r="A528"/>
  <c r="A390"/>
  <c r="A389"/>
  <c r="A526"/>
  <c r="A388"/>
  <c r="A387"/>
  <c r="A524"/>
  <c r="A386"/>
  <c r="A523"/>
  <c r="A385"/>
  <c r="A522"/>
  <c r="A384"/>
  <c r="A521"/>
  <c r="A383"/>
  <c r="A520"/>
  <c r="A382"/>
  <c r="A519"/>
  <c r="A381"/>
  <c r="A518"/>
  <c r="C529"/>
  <c r="A380"/>
  <c r="A517"/>
  <c r="C391"/>
  <c r="C528"/>
  <c r="A379"/>
  <c r="A516"/>
  <c r="C527"/>
  <c r="A378"/>
  <c r="A515"/>
  <c r="C389"/>
  <c r="C526"/>
  <c r="A377"/>
  <c r="A514"/>
  <c r="C525"/>
  <c r="A376"/>
  <c r="A513"/>
  <c r="C387"/>
  <c r="C524"/>
  <c r="A375"/>
  <c r="A512"/>
  <c r="C523"/>
  <c r="A374"/>
  <c r="A511"/>
  <c r="C385"/>
  <c r="C522"/>
  <c r="A373"/>
  <c r="A510"/>
  <c r="C521"/>
  <c r="A372"/>
  <c r="A509"/>
  <c r="C383"/>
  <c r="C520"/>
  <c r="A371"/>
  <c r="A508"/>
  <c r="C519"/>
  <c r="A370"/>
  <c r="A507"/>
  <c r="C381"/>
  <c r="C518"/>
  <c r="A369"/>
  <c r="A506"/>
  <c r="C517"/>
  <c r="A368"/>
  <c r="A505"/>
  <c r="C379"/>
  <c r="C516"/>
  <c r="A367"/>
  <c r="A504"/>
  <c r="C515"/>
  <c r="A366"/>
  <c r="A503"/>
  <c r="C377"/>
  <c r="C514"/>
  <c r="A365"/>
  <c r="A502"/>
  <c r="C513"/>
  <c r="A364"/>
  <c r="A501"/>
  <c r="C375"/>
  <c r="C512"/>
  <c r="A363"/>
  <c r="A500"/>
  <c r="C511"/>
  <c r="A362"/>
  <c r="A499"/>
  <c r="C373"/>
  <c r="C510"/>
  <c r="A361"/>
  <c r="A498"/>
  <c r="C509"/>
  <c r="A360"/>
  <c r="A497"/>
  <c r="C371"/>
  <c r="C508"/>
  <c r="A359"/>
  <c r="A496"/>
  <c r="C507"/>
  <c r="A358"/>
  <c r="A495"/>
  <c r="C369"/>
  <c r="C506"/>
  <c r="A357"/>
  <c r="A494"/>
  <c r="C505"/>
  <c r="A356"/>
  <c r="A493"/>
  <c r="C367"/>
  <c r="C504"/>
  <c r="A355"/>
  <c r="A492"/>
  <c r="C503"/>
  <c r="A354"/>
  <c r="A491"/>
  <c r="C365"/>
  <c r="C502"/>
  <c r="A353"/>
  <c r="A490"/>
  <c r="C501"/>
  <c r="A352"/>
  <c r="A489"/>
  <c r="C363"/>
  <c r="C500"/>
  <c r="A351"/>
  <c r="A488"/>
  <c r="C499"/>
  <c r="A350"/>
  <c r="A487"/>
  <c r="C361"/>
  <c r="C498"/>
  <c r="A349"/>
  <c r="A486"/>
  <c r="C497"/>
  <c r="A348"/>
  <c r="A485"/>
  <c r="C359"/>
  <c r="C496"/>
  <c r="A347"/>
  <c r="A484"/>
  <c r="C495"/>
  <c r="A346"/>
  <c r="A483"/>
  <c r="C357"/>
  <c r="C494"/>
  <c r="A345"/>
  <c r="A482"/>
  <c r="C493"/>
  <c r="A344"/>
  <c r="A481"/>
  <c r="C355"/>
  <c r="C492"/>
  <c r="A343"/>
  <c r="A480"/>
  <c r="C491"/>
  <c r="A342"/>
  <c r="A479"/>
  <c r="C488"/>
  <c r="C482"/>
  <c r="B360"/>
  <c r="D359"/>
  <c r="D358"/>
  <c r="D357"/>
  <c r="B357"/>
  <c r="D356"/>
  <c r="D355"/>
  <c r="D354"/>
  <c r="B354"/>
  <c r="D353"/>
  <c r="D352"/>
  <c r="D351"/>
  <c r="B351"/>
  <c r="D350"/>
  <c r="D349"/>
  <c r="D348"/>
  <c r="B348"/>
  <c r="D347"/>
  <c r="D346"/>
  <c r="D345"/>
  <c r="B345"/>
  <c r="D344"/>
  <c r="D343"/>
  <c r="D342"/>
  <c r="B342"/>
  <c r="D341"/>
  <c r="D340"/>
  <c r="D339"/>
  <c r="B339"/>
  <c r="D338"/>
  <c r="D337"/>
  <c r="D336"/>
  <c r="B336"/>
  <c r="D335"/>
  <c r="D334"/>
  <c r="D333"/>
  <c r="B333"/>
  <c r="D332"/>
  <c r="D331"/>
  <c r="D330"/>
  <c r="B330"/>
  <c r="D329"/>
  <c r="D328"/>
  <c r="D327"/>
  <c r="B327"/>
  <c r="D326"/>
  <c r="D325"/>
  <c r="D324"/>
  <c r="B324"/>
  <c r="D323"/>
  <c r="D322"/>
  <c r="D321"/>
  <c r="B321"/>
  <c r="D320"/>
  <c r="D319"/>
  <c r="D318"/>
  <c r="B318"/>
  <c r="D317"/>
  <c r="D316"/>
  <c r="D315"/>
  <c r="B315"/>
  <c r="D314"/>
  <c r="D313"/>
  <c r="D312"/>
  <c r="B312"/>
  <c r="D311"/>
  <c r="D310"/>
  <c r="D309"/>
  <c r="B309"/>
  <c r="D308"/>
  <c r="D307"/>
  <c r="D306"/>
  <c r="B306"/>
  <c r="D305"/>
  <c r="D304"/>
  <c r="C472"/>
  <c r="A472"/>
  <c r="C471"/>
  <c r="A471"/>
  <c r="A470"/>
  <c r="C469"/>
  <c r="A469"/>
  <c r="C468"/>
  <c r="A468"/>
  <c r="C467"/>
  <c r="A467"/>
  <c r="C466"/>
  <c r="A466"/>
  <c r="C465"/>
  <c r="A465"/>
  <c r="A464"/>
  <c r="C463"/>
  <c r="A463"/>
  <c r="C462"/>
  <c r="A462"/>
  <c r="C461"/>
  <c r="A461"/>
  <c r="C460"/>
  <c r="A460"/>
  <c r="C459"/>
  <c r="A459"/>
  <c r="A458"/>
  <c r="C457"/>
  <c r="A457"/>
  <c r="C456"/>
  <c r="A456"/>
  <c r="C455"/>
  <c r="A455"/>
  <c r="C454"/>
  <c r="A454"/>
  <c r="C453"/>
  <c r="A453"/>
  <c r="A452"/>
  <c r="C451"/>
  <c r="A451"/>
  <c r="C450"/>
  <c r="A450"/>
  <c r="C449"/>
  <c r="A449"/>
  <c r="C448"/>
  <c r="A448"/>
  <c r="C447"/>
  <c r="A447"/>
  <c r="A446"/>
  <c r="C445"/>
  <c r="A445"/>
  <c r="C444"/>
  <c r="A444"/>
  <c r="C443"/>
  <c r="A443"/>
  <c r="C442"/>
  <c r="A442"/>
  <c r="C441"/>
  <c r="A441"/>
  <c r="C490"/>
  <c r="C489"/>
  <c r="C487"/>
  <c r="C486"/>
  <c r="C485"/>
  <c r="C484"/>
  <c r="C483"/>
  <c r="C481"/>
  <c r="C480"/>
  <c r="C479"/>
  <c r="C478"/>
  <c r="A478"/>
  <c r="C477"/>
  <c r="A477"/>
  <c r="A476"/>
  <c r="C475"/>
  <c r="A475"/>
  <c r="C474"/>
  <c r="A474"/>
  <c r="C473"/>
  <c r="A473"/>
  <c r="C351"/>
  <c r="C345"/>
  <c r="C339"/>
  <c r="C333"/>
  <c r="C327"/>
  <c r="C321"/>
  <c r="C315"/>
  <c r="C309"/>
  <c r="A440"/>
  <c r="D472"/>
  <c r="B472"/>
  <c r="D471"/>
  <c r="B471"/>
  <c r="D470"/>
  <c r="B470"/>
  <c r="D469"/>
  <c r="B469"/>
  <c r="D468"/>
  <c r="B468"/>
  <c r="D467"/>
  <c r="B467"/>
  <c r="D466"/>
  <c r="B466"/>
  <c r="D465"/>
  <c r="B465"/>
  <c r="D464"/>
  <c r="B464"/>
  <c r="D463"/>
  <c r="B463"/>
  <c r="D462"/>
  <c r="B462"/>
  <c r="D461"/>
  <c r="B461"/>
  <c r="D460"/>
  <c r="B460"/>
  <c r="D459"/>
  <c r="B459"/>
  <c r="D458"/>
  <c r="B458"/>
  <c r="D457"/>
  <c r="B457"/>
  <c r="D456"/>
  <c r="B456"/>
  <c r="D455"/>
  <c r="B455"/>
  <c r="D454"/>
  <c r="B454"/>
  <c r="D453"/>
  <c r="B453"/>
  <c r="D452"/>
  <c r="B452"/>
  <c r="D451"/>
  <c r="B451"/>
  <c r="D450"/>
  <c r="B450"/>
  <c r="D449"/>
  <c r="B449"/>
  <c r="D448"/>
  <c r="B448"/>
  <c r="D447"/>
  <c r="B447"/>
  <c r="D446"/>
  <c r="B446"/>
  <c r="D445"/>
  <c r="B445"/>
  <c r="D444"/>
  <c r="B444"/>
  <c r="D443"/>
  <c r="B443"/>
  <c r="D442"/>
  <c r="B442"/>
  <c r="D441"/>
  <c r="B441"/>
  <c r="B497"/>
  <c r="D496"/>
  <c r="B496"/>
  <c r="D495"/>
  <c r="B495"/>
  <c r="D494"/>
  <c r="B494"/>
  <c r="D493"/>
  <c r="B493"/>
  <c r="D492"/>
  <c r="B492"/>
  <c r="D491"/>
  <c r="B491"/>
  <c r="D490"/>
  <c r="B490"/>
  <c r="D489"/>
  <c r="B489"/>
  <c r="D488"/>
  <c r="B488"/>
  <c r="D487"/>
  <c r="B487"/>
  <c r="D486"/>
  <c r="B486"/>
  <c r="D485"/>
  <c r="B485"/>
  <c r="D484"/>
  <c r="B484"/>
  <c r="D483"/>
  <c r="B483"/>
  <c r="D482"/>
  <c r="B482"/>
  <c r="D481"/>
  <c r="B481"/>
  <c r="D480"/>
  <c r="B480"/>
  <c r="D479"/>
  <c r="B479"/>
  <c r="D478"/>
  <c r="B478"/>
  <c r="D477"/>
  <c r="B477"/>
  <c r="D476"/>
  <c r="B476"/>
  <c r="D475"/>
  <c r="B475"/>
  <c r="D474"/>
  <c r="B474"/>
  <c r="D473"/>
  <c r="B473"/>
  <c r="C303"/>
  <c r="C306"/>
  <c r="C304"/>
  <c r="C392"/>
  <c r="C390"/>
  <c r="C388"/>
  <c r="C386"/>
  <c r="C384"/>
  <c r="C382"/>
  <c r="C380"/>
  <c r="C378"/>
  <c r="C376"/>
  <c r="C374"/>
  <c r="C372"/>
  <c r="C370"/>
  <c r="C368"/>
  <c r="C366"/>
  <c r="C364"/>
  <c r="C362"/>
  <c r="C360"/>
  <c r="C358"/>
  <c r="C356"/>
  <c r="C354"/>
  <c r="C352"/>
  <c r="C350"/>
  <c r="C348"/>
  <c r="C346"/>
  <c r="C344"/>
  <c r="C342"/>
  <c r="C340"/>
  <c r="C338"/>
  <c r="C336"/>
  <c r="C334"/>
  <c r="C332"/>
  <c r="C330"/>
  <c r="C328"/>
  <c r="C326"/>
  <c r="C324"/>
  <c r="C322"/>
  <c r="C320"/>
  <c r="C318"/>
  <c r="C316"/>
  <c r="C314"/>
  <c r="C312"/>
  <c r="C310"/>
  <c r="C308"/>
  <c r="E208"/>
  <c r="E199"/>
  <c r="C347"/>
  <c r="E187"/>
  <c r="C335"/>
  <c r="E175"/>
  <c r="C323"/>
  <c r="E154"/>
  <c r="E202"/>
  <c r="C349"/>
  <c r="E196"/>
  <c r="C343"/>
  <c r="E190"/>
  <c r="C337"/>
  <c r="E184"/>
  <c r="C331"/>
  <c r="E178"/>
  <c r="C325"/>
  <c r="E172"/>
  <c r="C319"/>
  <c r="E166"/>
  <c r="E163"/>
  <c r="B393"/>
  <c r="D393"/>
  <c r="B394"/>
  <c r="D394"/>
  <c r="B395"/>
  <c r="D395"/>
  <c r="B396"/>
  <c r="D396"/>
  <c r="B397"/>
  <c r="D397"/>
  <c r="B398"/>
  <c r="D398"/>
  <c r="B399"/>
  <c r="D399"/>
  <c r="B400"/>
  <c r="D400"/>
  <c r="B401"/>
  <c r="D401"/>
  <c r="B402"/>
  <c r="D402"/>
  <c r="B403"/>
  <c r="D403"/>
  <c r="B404"/>
  <c r="D404"/>
  <c r="E211"/>
  <c r="E205"/>
  <c r="C353"/>
  <c r="A393"/>
  <c r="C393"/>
  <c r="A394"/>
  <c r="C394"/>
  <c r="A395"/>
  <c r="C395"/>
  <c r="A396"/>
  <c r="C396"/>
  <c r="A397"/>
  <c r="C397"/>
  <c r="A398"/>
  <c r="C398"/>
  <c r="A399"/>
  <c r="C399"/>
  <c r="A400"/>
  <c r="C400"/>
  <c r="A401"/>
  <c r="C401"/>
  <c r="A402"/>
  <c r="C402"/>
  <c r="A403"/>
  <c r="C403"/>
  <c r="A404"/>
  <c r="C404"/>
  <c r="C530"/>
  <c r="C531"/>
  <c r="C532"/>
  <c r="C533"/>
  <c r="C534"/>
  <c r="C535"/>
  <c r="C536"/>
  <c r="C537"/>
  <c r="C538"/>
  <c r="C539"/>
  <c r="C540"/>
  <c r="C541"/>
  <c r="C313"/>
  <c r="C311"/>
  <c r="C307"/>
  <c r="C305"/>
  <c r="D377"/>
  <c r="B378"/>
  <c r="D379"/>
  <c r="D382"/>
  <c r="D384"/>
  <c r="D386"/>
  <c r="D388"/>
  <c r="D390"/>
  <c r="D392"/>
  <c r="B405"/>
  <c r="D405"/>
  <c r="A405"/>
  <c r="C405"/>
  <c r="D511"/>
  <c r="B512"/>
  <c r="D515"/>
  <c r="B381"/>
  <c r="B521"/>
  <c r="D522"/>
  <c r="B525"/>
  <c r="D526"/>
  <c r="B529"/>
  <c r="D540"/>
  <c r="D538"/>
  <c r="D536"/>
  <c r="D534"/>
  <c r="D532"/>
  <c r="C406"/>
  <c r="B406"/>
  <c r="D406"/>
  <c r="B408"/>
  <c r="B545"/>
  <c r="C408"/>
  <c r="C545"/>
  <c r="D408"/>
  <c r="D545"/>
  <c r="B409"/>
  <c r="B546"/>
  <c r="C409"/>
  <c r="C546"/>
  <c r="D409"/>
  <c r="D546"/>
  <c r="B410"/>
  <c r="B547"/>
  <c r="C410"/>
  <c r="C547"/>
  <c r="D410"/>
  <c r="D547"/>
  <c r="B411"/>
  <c r="B548"/>
  <c r="C411"/>
  <c r="C548"/>
  <c r="D411"/>
  <c r="D548"/>
  <c r="B412"/>
  <c r="B549"/>
  <c r="C412"/>
  <c r="C549"/>
  <c r="D412"/>
  <c r="D549"/>
  <c r="B413"/>
  <c r="B550"/>
  <c r="C413"/>
  <c r="C550"/>
  <c r="D413"/>
  <c r="D550"/>
  <c r="B414"/>
  <c r="B551"/>
  <c r="C414"/>
  <c r="C551"/>
  <c r="D414"/>
  <c r="D551"/>
  <c r="B415"/>
  <c r="B552"/>
  <c r="C415"/>
  <c r="C552"/>
  <c r="D415"/>
  <c r="D552"/>
  <c r="B416"/>
  <c r="B553"/>
  <c r="C416"/>
  <c r="C553"/>
  <c r="D416"/>
  <c r="D553"/>
  <c r="B417"/>
  <c r="B554"/>
  <c r="C417"/>
  <c r="C554"/>
  <c r="D417"/>
  <c r="D554"/>
  <c r="B418"/>
  <c r="B555"/>
  <c r="C418"/>
  <c r="C555"/>
  <c r="D418"/>
  <c r="D555"/>
  <c r="B419"/>
  <c r="B556"/>
  <c r="C419"/>
  <c r="C556"/>
  <c r="D419"/>
  <c r="D556"/>
  <c r="E253"/>
  <c r="E249"/>
  <c r="E244"/>
  <c r="A406"/>
  <c r="A407"/>
  <c r="B407"/>
  <c r="C407"/>
  <c r="D407"/>
  <c r="BU155" i="3"/>
  <c r="BV155"/>
  <c r="BW155"/>
  <c r="BX155"/>
  <c r="BU158"/>
  <c r="BV158"/>
  <c r="BW158"/>
  <c r="BX158"/>
  <c r="BU161"/>
  <c r="BV161"/>
  <c r="BW161"/>
  <c r="BX161"/>
  <c r="BU164"/>
  <c r="BV164"/>
  <c r="BW164"/>
  <c r="BX164"/>
  <c r="BU167"/>
  <c r="BV167"/>
  <c r="BW167"/>
  <c r="BX167"/>
  <c r="BU170"/>
  <c r="BV170"/>
  <c r="BW170"/>
  <c r="BX170"/>
  <c r="BU173"/>
  <c r="BV173"/>
  <c r="BW173"/>
  <c r="BX173"/>
  <c r="BU176"/>
  <c r="BV176"/>
  <c r="BW176"/>
  <c r="BX176"/>
  <c r="BU179"/>
  <c r="BV179"/>
  <c r="BW179"/>
  <c r="BX179"/>
  <c r="BU182"/>
  <c r="BV182"/>
  <c r="BW182"/>
  <c r="BX182"/>
  <c r="BU185"/>
  <c r="BV185"/>
  <c r="BW185"/>
  <c r="BX185"/>
  <c r="BU188"/>
  <c r="BV188"/>
  <c r="BW188"/>
  <c r="BX188"/>
  <c r="BU191"/>
  <c r="BV191"/>
  <c r="BW191"/>
  <c r="BX191"/>
  <c r="BU194"/>
  <c r="BV194"/>
  <c r="BW194"/>
  <c r="BX194"/>
  <c r="BU197"/>
  <c r="BV197"/>
  <c r="BW197"/>
  <c r="BX197"/>
  <c r="BU200"/>
  <c r="BV200"/>
  <c r="BW200"/>
  <c r="BX200"/>
  <c r="BU203"/>
  <c r="BV203"/>
  <c r="BW203"/>
  <c r="BX203"/>
  <c r="BU206"/>
  <c r="BV206"/>
  <c r="BW206"/>
  <c r="BX206"/>
  <c r="BU209"/>
  <c r="BV209"/>
  <c r="BW209"/>
  <c r="BX209"/>
  <c r="BU212"/>
  <c r="BV212"/>
  <c r="BW212"/>
  <c r="BX212"/>
  <c r="BU215"/>
  <c r="BV215"/>
  <c r="BW215"/>
  <c r="BX215"/>
  <c r="BU218"/>
  <c r="BV218"/>
  <c r="BW218"/>
  <c r="BX218"/>
  <c r="BU221"/>
  <c r="BV221"/>
  <c r="BW221"/>
  <c r="BX221"/>
  <c r="BU224"/>
  <c r="BV224"/>
  <c r="BW224"/>
  <c r="BX224"/>
  <c r="BU227"/>
  <c r="BV227"/>
  <c r="BW227"/>
  <c r="BX227"/>
  <c r="BU230"/>
  <c r="BV230"/>
  <c r="BW230"/>
  <c r="BX230"/>
  <c r="BU233"/>
  <c r="BV233"/>
  <c r="BW233"/>
  <c r="BX233"/>
  <c r="BU236"/>
  <c r="BV236"/>
  <c r="BW236"/>
  <c r="BX236"/>
  <c r="BU239"/>
  <c r="BV239"/>
  <c r="BW239"/>
  <c r="BX239"/>
  <c r="BU242"/>
  <c r="BV242"/>
  <c r="BW242"/>
  <c r="BX242"/>
  <c r="BU245"/>
  <c r="BV245"/>
  <c r="BW245"/>
  <c r="BX245"/>
  <c r="BU248"/>
  <c r="BV248"/>
  <c r="BW248"/>
  <c r="BX248"/>
  <c r="BU249"/>
  <c r="BV249"/>
  <c r="BW249"/>
  <c r="BX249"/>
  <c r="BU250"/>
  <c r="BV250"/>
  <c r="BW250"/>
  <c r="BX250"/>
  <c r="BU251"/>
  <c r="BV251"/>
  <c r="BW251"/>
  <c r="BX251"/>
  <c r="BU252"/>
  <c r="BV252"/>
  <c r="BW252"/>
  <c r="BX252"/>
  <c r="BU253"/>
  <c r="BV253"/>
  <c r="BW253"/>
  <c r="BX253"/>
  <c r="BU254"/>
  <c r="BV254"/>
  <c r="BW254"/>
  <c r="BX254"/>
  <c r="BU255"/>
  <c r="BV255"/>
  <c r="BW255"/>
  <c r="BX255"/>
  <c r="BU256"/>
  <c r="BV256"/>
  <c r="BW256"/>
  <c r="BX256"/>
  <c r="BU257"/>
  <c r="BV257"/>
  <c r="BW257"/>
  <c r="BX257"/>
  <c r="BU258"/>
  <c r="BV258"/>
  <c r="BW258"/>
  <c r="BX258"/>
  <c r="BU259"/>
  <c r="BV259"/>
  <c r="BW259"/>
  <c r="BX259"/>
  <c r="BU260"/>
  <c r="BV260"/>
  <c r="BW260"/>
  <c r="BX260"/>
  <c r="BU261"/>
  <c r="BV261"/>
  <c r="BW261"/>
  <c r="BX261"/>
  <c r="BU262"/>
  <c r="BV262"/>
  <c r="BW262"/>
  <c r="BX262"/>
  <c r="BU263"/>
  <c r="BV263"/>
  <c r="BW263"/>
  <c r="BX263"/>
  <c r="BU264"/>
  <c r="BV264"/>
  <c r="BW264"/>
  <c r="BX264"/>
  <c r="BU265"/>
  <c r="BV265"/>
  <c r="BW265"/>
  <c r="BX265"/>
  <c r="BU266"/>
  <c r="BV266"/>
  <c r="BW266"/>
  <c r="BX266"/>
  <c r="BU267"/>
  <c r="BV267"/>
  <c r="BW267"/>
  <c r="BX267"/>
  <c r="BU268"/>
  <c r="BV268"/>
  <c r="BW268"/>
  <c r="BX268"/>
  <c r="BU269"/>
  <c r="BV269"/>
  <c r="BW269"/>
  <c r="BX269"/>
  <c r="BU270"/>
  <c r="BV270"/>
  <c r="BW270"/>
  <c r="BX270"/>
  <c r="BU271"/>
  <c r="BV271"/>
  <c r="BW271"/>
  <c r="BX271"/>
  <c r="BU272"/>
  <c r="BV272"/>
  <c r="BW272"/>
  <c r="BX272"/>
  <c r="BU273"/>
  <c r="BV273"/>
  <c r="BW273"/>
  <c r="BX273"/>
  <c r="BU274"/>
  <c r="BV274"/>
  <c r="BW274"/>
  <c r="BX274"/>
  <c r="BU275"/>
  <c r="BV275"/>
  <c r="BW275"/>
  <c r="BX275"/>
  <c r="BU276"/>
  <c r="BV276"/>
  <c r="BW276"/>
  <c r="BX276"/>
  <c r="BU277"/>
  <c r="BV277"/>
  <c r="BW277"/>
  <c r="BX277"/>
  <c r="BU278"/>
  <c r="BV278"/>
  <c r="BW278"/>
  <c r="BX278"/>
  <c r="BU279"/>
  <c r="BV279"/>
  <c r="BW279"/>
  <c r="BX279"/>
  <c r="BU280"/>
  <c r="BV280"/>
  <c r="BW280"/>
  <c r="BX280"/>
  <c r="BU281"/>
  <c r="BV281"/>
  <c r="BW281"/>
  <c r="BX281"/>
  <c r="BU282"/>
  <c r="BV282"/>
  <c r="BW282"/>
  <c r="BX282"/>
  <c r="BU283"/>
  <c r="BV283"/>
  <c r="BW283"/>
  <c r="BX283"/>
  <c r="BU284"/>
  <c r="BV284"/>
  <c r="BW284"/>
  <c r="BX284"/>
  <c r="BU285"/>
  <c r="BV285"/>
  <c r="BW285"/>
  <c r="BX285"/>
  <c r="D584" i="2"/>
  <c r="C584"/>
  <c r="B584"/>
  <c r="D583"/>
  <c r="C583"/>
  <c r="B583"/>
  <c r="D582"/>
  <c r="C582"/>
  <c r="B582"/>
  <c r="D581"/>
  <c r="C581"/>
  <c r="B581"/>
  <c r="D580"/>
  <c r="C580"/>
  <c r="B580"/>
  <c r="D579"/>
  <c r="C579"/>
  <c r="B579"/>
  <c r="D578"/>
  <c r="C578"/>
  <c r="B578"/>
  <c r="D577"/>
  <c r="C577"/>
  <c r="B577"/>
  <c r="A434"/>
  <c r="B434"/>
  <c r="C434"/>
  <c r="D434"/>
  <c r="E585"/>
  <c r="E584"/>
  <c r="E583"/>
  <c r="E582"/>
  <c r="E581"/>
  <c r="E580"/>
  <c r="E579"/>
  <c r="E578"/>
  <c r="E577"/>
  <c r="D570"/>
  <c r="D614"/>
  <c r="B655"/>
  <c r="C655"/>
  <c r="D655"/>
  <c r="B656"/>
  <c r="C656"/>
  <c r="D656"/>
  <c r="B657"/>
  <c r="C657"/>
  <c r="D657"/>
  <c r="B658"/>
  <c r="C658"/>
  <c r="D658"/>
  <c r="B659"/>
  <c r="C659"/>
  <c r="D659"/>
  <c r="B660"/>
  <c r="C660"/>
  <c r="D660"/>
  <c r="B661"/>
  <c r="C661"/>
  <c r="D661"/>
  <c r="B662"/>
  <c r="C662"/>
  <c r="D662"/>
  <c r="B663"/>
  <c r="C663"/>
  <c r="D663"/>
  <c r="B664"/>
  <c r="C664"/>
  <c r="D664"/>
  <c r="B665"/>
  <c r="C665"/>
  <c r="D665"/>
  <c r="B666"/>
  <c r="C666"/>
  <c r="D666"/>
  <c r="D615"/>
  <c r="C615"/>
  <c r="B615"/>
  <c r="C614"/>
  <c r="B614"/>
  <c r="D613"/>
  <c r="C613"/>
  <c r="B613"/>
  <c r="D612"/>
  <c r="C612"/>
  <c r="B612"/>
  <c r="D611"/>
  <c r="C611"/>
  <c r="B611"/>
  <c r="D610"/>
  <c r="C610"/>
  <c r="B610"/>
  <c r="D609"/>
  <c r="C609"/>
  <c r="B609"/>
  <c r="D608"/>
  <c r="C608"/>
  <c r="B608"/>
  <c r="D607"/>
  <c r="C607"/>
  <c r="B607"/>
  <c r="D606"/>
  <c r="C606"/>
  <c r="B606"/>
  <c r="D605"/>
  <c r="C605"/>
  <c r="B605"/>
  <c r="D604"/>
  <c r="C604"/>
  <c r="B604"/>
  <c r="D603"/>
  <c r="C603"/>
  <c r="B603"/>
  <c r="D602"/>
  <c r="C602"/>
  <c r="B602"/>
  <c r="D601"/>
  <c r="C601"/>
  <c r="B601"/>
  <c r="D633"/>
  <c r="C633"/>
  <c r="B633"/>
  <c r="D632"/>
  <c r="C632"/>
  <c r="B632"/>
  <c r="D631"/>
  <c r="C631"/>
  <c r="B631"/>
  <c r="D630"/>
  <c r="C630"/>
  <c r="B630"/>
  <c r="D629"/>
  <c r="C629"/>
  <c r="B629"/>
  <c r="D628"/>
  <c r="C628"/>
  <c r="B628"/>
  <c r="D627"/>
  <c r="C627"/>
  <c r="B627"/>
  <c r="D626"/>
  <c r="C626"/>
  <c r="B626"/>
  <c r="D625"/>
  <c r="C625"/>
  <c r="B625"/>
  <c r="D624"/>
  <c r="C624"/>
  <c r="B624"/>
  <c r="D623"/>
  <c r="C623"/>
  <c r="B623"/>
  <c r="D622"/>
  <c r="C622"/>
  <c r="B622"/>
  <c r="E600"/>
  <c r="E599"/>
  <c r="E598"/>
  <c r="E597"/>
  <c r="E596"/>
  <c r="E595"/>
  <c r="E594"/>
  <c r="E593"/>
  <c r="E592"/>
  <c r="E591"/>
  <c r="E590"/>
  <c r="E589"/>
  <c r="B667"/>
  <c r="B634"/>
  <c r="C667"/>
  <c r="E601"/>
  <c r="C634"/>
  <c r="D667"/>
  <c r="D634"/>
  <c r="B668"/>
  <c r="B635"/>
  <c r="C668"/>
  <c r="E602"/>
  <c r="C635"/>
  <c r="D668"/>
  <c r="D635"/>
  <c r="B669"/>
  <c r="B636"/>
  <c r="C669"/>
  <c r="E603"/>
  <c r="C636"/>
  <c r="D669"/>
  <c r="D636"/>
  <c r="B670"/>
  <c r="B637"/>
  <c r="C670"/>
  <c r="E604"/>
  <c r="C637"/>
  <c r="D670"/>
  <c r="D637"/>
  <c r="B671"/>
  <c r="B638"/>
  <c r="C671"/>
  <c r="E605"/>
  <c r="C638"/>
  <c r="D671"/>
  <c r="D638"/>
  <c r="B672"/>
  <c r="B639"/>
  <c r="C672"/>
  <c r="E606"/>
  <c r="C639"/>
  <c r="D672"/>
  <c r="D639"/>
  <c r="B673"/>
  <c r="B640"/>
  <c r="C673"/>
  <c r="E607"/>
  <c r="C640"/>
  <c r="D673"/>
  <c r="D640"/>
  <c r="B674"/>
  <c r="B641"/>
  <c r="C674"/>
  <c r="E608"/>
  <c r="C641"/>
  <c r="D674"/>
  <c r="D641"/>
  <c r="B675"/>
  <c r="B642"/>
  <c r="C675"/>
  <c r="E609"/>
  <c r="C642"/>
  <c r="D675"/>
  <c r="D642"/>
  <c r="B676"/>
  <c r="B643"/>
  <c r="C676"/>
  <c r="E610"/>
  <c r="C643"/>
  <c r="D676"/>
  <c r="D643"/>
  <c r="B677"/>
  <c r="B644"/>
  <c r="C677"/>
  <c r="E611"/>
  <c r="C644"/>
  <c r="D677"/>
  <c r="D644"/>
  <c r="B678"/>
  <c r="B645"/>
  <c r="C678"/>
  <c r="E612"/>
  <c r="C645"/>
  <c r="D678"/>
  <c r="D645"/>
  <c r="B679"/>
  <c r="B646"/>
  <c r="C679"/>
  <c r="E613"/>
  <c r="C646"/>
  <c r="D679"/>
  <c r="D646"/>
  <c r="B680"/>
  <c r="B647"/>
  <c r="C680"/>
  <c r="E614"/>
  <c r="C647"/>
  <c r="B681"/>
  <c r="B648"/>
  <c r="C681"/>
  <c r="E615"/>
  <c r="C648"/>
  <c r="D681"/>
  <c r="D648"/>
  <c r="D680"/>
  <c r="D647"/>
  <c r="BU286" i="3"/>
  <c r="BV286"/>
  <c r="BW286"/>
  <c r="BX286"/>
  <c r="BU287"/>
  <c r="BV287"/>
  <c r="BW287"/>
  <c r="BX287"/>
  <c r="D616" i="2"/>
  <c r="C616"/>
  <c r="B616"/>
  <c r="A435"/>
  <c r="B435"/>
  <c r="C435"/>
  <c r="D435"/>
  <c r="A572"/>
  <c r="B682"/>
  <c r="B649"/>
  <c r="C682"/>
  <c r="C649"/>
  <c r="E616"/>
  <c r="D682"/>
  <c r="D649"/>
  <c r="D619" l="1"/>
  <c r="C619"/>
  <c r="B619"/>
  <c r="D685"/>
  <c r="D652"/>
  <c r="E619"/>
  <c r="C685"/>
  <c r="C652"/>
  <c r="B685"/>
  <c r="B652"/>
  <c r="D618"/>
  <c r="C618"/>
  <c r="B618"/>
  <c r="A437"/>
  <c r="B437"/>
  <c r="C437"/>
  <c r="D437"/>
  <c r="A574"/>
  <c r="B574"/>
  <c r="C574"/>
  <c r="D574"/>
  <c r="BU288" i="3"/>
  <c r="BV288"/>
  <c r="BW288"/>
  <c r="BX288"/>
  <c r="D684" i="2"/>
  <c r="D651"/>
  <c r="C684"/>
  <c r="C651"/>
  <c r="E618"/>
  <c r="B684"/>
  <c r="B651"/>
  <c r="D617"/>
  <c r="C617"/>
  <c r="B617"/>
  <c r="A436"/>
  <c r="B436"/>
  <c r="C436"/>
  <c r="D436"/>
  <c r="A573"/>
  <c r="B683" l="1"/>
  <c r="B650"/>
  <c r="C683"/>
  <c r="C650"/>
  <c r="E617"/>
  <c r="D683"/>
  <c r="D650"/>
</calcChain>
</file>

<file path=xl/sharedStrings.xml><?xml version="1.0" encoding="utf-8"?>
<sst xmlns="http://schemas.openxmlformats.org/spreadsheetml/2006/main" count="3014" uniqueCount="70">
  <si>
    <t>Northland</t>
  </si>
  <si>
    <t>Auckland</t>
  </si>
  <si>
    <t>Coromandel</t>
  </si>
  <si>
    <t>Waikato</t>
  </si>
  <si>
    <t xml:space="preserve">Bay of Plenty </t>
  </si>
  <si>
    <t>Rotorua</t>
  </si>
  <si>
    <t>Taupo</t>
  </si>
  <si>
    <t>Whakatane-Kawerau</t>
  </si>
  <si>
    <t>Gisborne</t>
  </si>
  <si>
    <t>Taranaki</t>
  </si>
  <si>
    <t>Hawke's Bay</t>
  </si>
  <si>
    <t>Ruapehu</t>
  </si>
  <si>
    <t>Manawatu</t>
  </si>
  <si>
    <t>Wanganui</t>
  </si>
  <si>
    <t>Wairarapa</t>
  </si>
  <si>
    <t>Kapiti-Horowhenua</t>
  </si>
  <si>
    <t>Wellington</t>
  </si>
  <si>
    <t>Wellington City</t>
  </si>
  <si>
    <t>Marlborough</t>
  </si>
  <si>
    <t>Nelson-Tasman</t>
  </si>
  <si>
    <t>Canterbury</t>
  </si>
  <si>
    <t>Hurunui</t>
  </si>
  <si>
    <t>Mackenzie</t>
  </si>
  <si>
    <t>Timaru</t>
  </si>
  <si>
    <t>Combined Canterbury RTOs</t>
  </si>
  <si>
    <t>West Coast</t>
  </si>
  <si>
    <t>Wanaka</t>
  </si>
  <si>
    <t>Queenstown</t>
  </si>
  <si>
    <t>Waitaki</t>
  </si>
  <si>
    <t>Central Otago</t>
  </si>
  <si>
    <t>Dunedin</t>
  </si>
  <si>
    <t>Clutha</t>
  </si>
  <si>
    <t>Fiordland</t>
  </si>
  <si>
    <t>Southland</t>
  </si>
  <si>
    <t>Total</t>
  </si>
  <si>
    <t>Month</t>
  </si>
  <si>
    <t>RTO</t>
  </si>
  <si>
    <t>Data</t>
  </si>
  <si>
    <t xml:space="preserve">Domestic Guest Nights </t>
  </si>
  <si>
    <t xml:space="preserve">International Guest Nights </t>
  </si>
  <si>
    <t xml:space="preserve">Total Guest Nights </t>
  </si>
  <si>
    <t>International Guest Nights as a Proportion of Total Guest Nights</t>
  </si>
  <si>
    <t>...</t>
  </si>
  <si>
    <t>Click on the shaded box in B1 to select a Regional Tourism Organisation (RTO) area.</t>
  </si>
  <si>
    <t>Note: Do not use (All) in the RTO drop down box as (All) includes every category, including the total, so is larger than the total.</t>
  </si>
  <si>
    <t>Absolute change from the same month of the previous year</t>
  </si>
  <si>
    <t>Percentage change from same month of the previous year</t>
  </si>
  <si>
    <r>
      <t>Source:</t>
    </r>
    <r>
      <rPr>
        <sz val="10"/>
        <color theme="1"/>
        <rFont val="Arial Mäori"/>
        <family val="2"/>
      </rPr>
      <t xml:space="preserve"> Statistics NZ Accommodation Survey</t>
    </r>
  </si>
  <si>
    <t>Domestic</t>
  </si>
  <si>
    <t>International</t>
  </si>
  <si>
    <t>Wellington City is a subcategory of the Wellington RTO.</t>
  </si>
  <si>
    <t>The Combined Canterbury RTOs category combines data for the Canterbury, Hurunui, Mackenzie and Timaru RTOs.</t>
  </si>
  <si>
    <t>This change has resulted in an increase in the origin-of-guest response rate to between 65 and 75 percent. Before the survey</t>
  </si>
  <si>
    <t>change, the origin-of-guest response rate ranged between 55 and 60 percent. Figures for those establishments that failed</t>
  </si>
  <si>
    <t>to respond have been imputed. Such high levels of imputation can affect data quality, including comparisons between different months.</t>
  </si>
  <si>
    <t>This means that origin of guest information for months before November 2007 is less robust than for months from November 2007 onwards.</t>
  </si>
  <si>
    <t xml:space="preserve">... indicates that origin of guest information was not collected in the Regional Tourism Organisation (RTO) that month.  </t>
  </si>
  <si>
    <t xml:space="preserve">From November 2007, information on domestic and international guest nights is collected on a monthly basis. </t>
  </si>
  <si>
    <t>Due to an update in RTO boundaries, domestic and international guest nights data for some RTOs prior to September 2009</t>
  </si>
  <si>
    <t>may not sum exactly to total guest nights.</t>
  </si>
  <si>
    <t>Exclusions from the results</t>
  </si>
  <si>
    <t>Establishments classified as hosted accommodation (private hotels, bed and breakfasts, and farmstays)</t>
  </si>
  <si>
    <t>Establishments that are temporarily closed for more than 14 days during a month are excluded from the results.</t>
  </si>
  <si>
    <t>Establishments with a GST turnover of less than $30,000 are generally excluded from the survey.</t>
  </si>
  <si>
    <t>Establishments primarily offering accommodation for periods of one month or more are excluded from the survey.</t>
  </si>
  <si>
    <t>North Island</t>
  </si>
  <si>
    <t>South Island</t>
  </si>
  <si>
    <t>…</t>
  </si>
  <si>
    <t>Absolute change from the previous year</t>
  </si>
  <si>
    <t>Percentage change from the previous year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</si>
</sst>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5" formatCode="_-* #,##0_-;\-* #,##0_-;_-* &quot;-&quot;??_-;_-@_-"/>
    <numFmt numFmtId="168" formatCode="0.0%"/>
    <numFmt numFmtId="169" formatCode="#,##0_ ;\-#,##0\ "/>
  </numFmts>
  <fonts count="8">
    <font>
      <sz val="10"/>
      <color theme="1"/>
      <name val="Arial Mäori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color theme="1"/>
      <name val="Arial Mäori"/>
      <family val="2"/>
    </font>
    <font>
      <b/>
      <sz val="11"/>
      <color theme="1"/>
      <name val="Arial Mäori"/>
      <family val="2"/>
    </font>
    <font>
      <b/>
      <sz val="10"/>
      <color rgb="FF0070C0"/>
      <name val="Arial Mäo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5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9">
    <xf numFmtId="0" fontId="0" fillId="0" borderId="0" xfId="0"/>
    <xf numFmtId="17" fontId="0" fillId="0" borderId="0" xfId="0" applyNumberForma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pivotButton="1" applyBorder="1"/>
    <xf numFmtId="17" fontId="0" fillId="0" borderId="1" xfId="0" applyNumberFormat="1" applyBorder="1"/>
    <xf numFmtId="0" fontId="0" fillId="0" borderId="5" xfId="0" pivotButton="1" applyBorder="1"/>
    <xf numFmtId="0" fontId="0" fillId="0" borderId="5" xfId="0" applyBorder="1"/>
    <xf numFmtId="17" fontId="0" fillId="0" borderId="6" xfId="0" applyNumberFormat="1" applyBorder="1"/>
    <xf numFmtId="17" fontId="0" fillId="0" borderId="7" xfId="0" applyNumberFormat="1" applyBorder="1"/>
    <xf numFmtId="0" fontId="0" fillId="0" borderId="0" xfId="0" applyFill="1" applyBorder="1" applyAlignment="1">
      <alignment horizontal="center" wrapText="1"/>
    </xf>
    <xf numFmtId="0" fontId="0" fillId="0" borderId="2" xfId="0" pivotButton="1" applyBorder="1"/>
    <xf numFmtId="0" fontId="0" fillId="0" borderId="8" xfId="0" pivotButton="1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pivotButton="1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6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13" xfId="0" applyNumberFormat="1" applyBorder="1" applyAlignment="1">
      <alignment horizontal="right"/>
    </xf>
    <xf numFmtId="165" fontId="0" fillId="0" borderId="14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0" borderId="16" xfId="0" applyNumberFormat="1" applyBorder="1" applyAlignment="1">
      <alignment horizontal="right"/>
    </xf>
    <xf numFmtId="165" fontId="0" fillId="0" borderId="17" xfId="0" applyNumberFormat="1" applyBorder="1" applyAlignment="1">
      <alignment horizontal="right"/>
    </xf>
    <xf numFmtId="165" fontId="0" fillId="0" borderId="11" xfId="0" applyNumberFormat="1" applyBorder="1"/>
    <xf numFmtId="165" fontId="0" fillId="0" borderId="13" xfId="0" applyNumberFormat="1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right"/>
    </xf>
    <xf numFmtId="165" fontId="5" fillId="0" borderId="0" xfId="1" applyNumberFormat="1" applyFont="1"/>
    <xf numFmtId="0" fontId="6" fillId="0" borderId="0" xfId="0" applyFont="1"/>
    <xf numFmtId="0" fontId="1" fillId="0" borderId="0" xfId="0" applyFont="1"/>
    <xf numFmtId="3" fontId="0" fillId="0" borderId="0" xfId="0" applyNumberFormat="1" applyAlignment="1">
      <alignment horizontal="right"/>
    </xf>
    <xf numFmtId="165" fontId="5" fillId="0" borderId="0" xfId="1" applyNumberFormat="1" applyFont="1" applyAlignment="1">
      <alignment horizontal="right"/>
    </xf>
    <xf numFmtId="0" fontId="1" fillId="0" borderId="0" xfId="0" applyFont="1" applyAlignment="1">
      <alignment horizontal="left"/>
    </xf>
    <xf numFmtId="168" fontId="5" fillId="0" borderId="0" xfId="2" applyNumberFormat="1" applyFont="1" applyAlignment="1">
      <alignment horizontal="right"/>
    </xf>
    <xf numFmtId="0" fontId="2" fillId="0" borderId="6" xfId="0" applyFont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165" fontId="5" fillId="0" borderId="0" xfId="1" applyNumberFormat="1" applyFont="1" applyAlignment="1">
      <alignment horizontal="right"/>
    </xf>
    <xf numFmtId="9" fontId="5" fillId="0" borderId="0" xfId="2" applyNumberFormat="1" applyFont="1" applyFill="1" applyAlignment="1">
      <alignment horizontal="right"/>
    </xf>
    <xf numFmtId="17" fontId="0" fillId="0" borderId="0" xfId="0" applyNumberFormat="1" applyBorder="1"/>
    <xf numFmtId="165" fontId="0" fillId="0" borderId="0" xfId="0" applyNumberFormat="1" applyBorder="1" applyAlignment="1">
      <alignment horizontal="right"/>
    </xf>
    <xf numFmtId="0" fontId="7" fillId="0" borderId="0" xfId="0" applyFont="1" applyAlignment="1">
      <alignment horizontal="left"/>
    </xf>
    <xf numFmtId="0" fontId="0" fillId="0" borderId="18" xfId="0" pivotButton="1" applyBorder="1" applyAlignment="1">
      <alignment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0" xfId="0" applyFill="1"/>
    <xf numFmtId="0" fontId="0" fillId="0" borderId="19" xfId="0" applyFill="1" applyBorder="1"/>
    <xf numFmtId="0" fontId="0" fillId="0" borderId="20" xfId="0" applyFill="1" applyBorder="1"/>
    <xf numFmtId="165" fontId="0" fillId="0" borderId="21" xfId="0" applyNumberFormat="1" applyFill="1" applyBorder="1"/>
    <xf numFmtId="165" fontId="0" fillId="0" borderId="0" xfId="0" applyNumberFormat="1" applyFill="1"/>
    <xf numFmtId="165" fontId="0" fillId="0" borderId="22" xfId="0" applyNumberFormat="1" applyFill="1" applyBorder="1"/>
    <xf numFmtId="0" fontId="0" fillId="0" borderId="15" xfId="0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0" fillId="0" borderId="15" xfId="0" applyNumberFormat="1" applyFill="1" applyBorder="1" applyAlignment="1">
      <alignment horizontal="right"/>
    </xf>
    <xf numFmtId="165" fontId="0" fillId="0" borderId="14" xfId="0" applyNumberFormat="1" applyFill="1" applyBorder="1" applyAlignment="1">
      <alignment horizontal="right"/>
    </xf>
    <xf numFmtId="165" fontId="0" fillId="0" borderId="15" xfId="0" applyNumberFormat="1" applyFill="1" applyBorder="1"/>
    <xf numFmtId="165" fontId="0" fillId="0" borderId="14" xfId="0" applyNumberFormat="1" applyFill="1" applyBorder="1"/>
    <xf numFmtId="165" fontId="0" fillId="0" borderId="0" xfId="0" applyNumberFormat="1" applyFill="1" applyBorder="1"/>
    <xf numFmtId="165" fontId="0" fillId="0" borderId="16" xfId="0" applyNumberFormat="1" applyFill="1" applyBorder="1"/>
    <xf numFmtId="165" fontId="0" fillId="0" borderId="10" xfId="0" applyNumberFormat="1" applyFill="1" applyBorder="1"/>
    <xf numFmtId="165" fontId="0" fillId="0" borderId="17" xfId="0" applyNumberFormat="1" applyFill="1" applyBorder="1"/>
    <xf numFmtId="3" fontId="0" fillId="0" borderId="0" xfId="0" applyNumberFormat="1" applyFill="1" applyAlignment="1">
      <alignment horizontal="right"/>
    </xf>
    <xf numFmtId="168" fontId="5" fillId="0" borderId="0" xfId="2" applyNumberFormat="1" applyFont="1" applyFill="1" applyAlignment="1">
      <alignment horizontal="right"/>
    </xf>
    <xf numFmtId="0" fontId="4" fillId="0" borderId="0" xfId="0" applyFont="1" applyFill="1"/>
    <xf numFmtId="3" fontId="0" fillId="0" borderId="0" xfId="0" applyNumberFormat="1" applyFill="1"/>
    <xf numFmtId="169" fontId="5" fillId="0" borderId="0" xfId="1" applyNumberFormat="1" applyFont="1" applyFill="1" applyAlignment="1">
      <alignment horizontal="right"/>
    </xf>
    <xf numFmtId="9" fontId="5" fillId="0" borderId="0" xfId="2" applyFont="1"/>
    <xf numFmtId="0" fontId="1" fillId="0" borderId="0" xfId="0" applyFont="1" applyFill="1"/>
    <xf numFmtId="3" fontId="2" fillId="0" borderId="0" xfId="0" applyNumberFormat="1" applyFont="1" applyFill="1"/>
    <xf numFmtId="3" fontId="5" fillId="0" borderId="0" xfId="1" applyNumberFormat="1" applyFont="1" applyFill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23" xfId="0" applyNumberFormat="1" applyBorder="1" applyAlignment="1">
      <alignment horizontal="right"/>
    </xf>
    <xf numFmtId="0" fontId="0" fillId="0" borderId="8" xfId="0" applyBorder="1"/>
    <xf numFmtId="165" fontId="0" fillId="0" borderId="24" xfId="0" applyNumberFormat="1" applyBorder="1" applyAlignment="1">
      <alignment horizontal="right"/>
    </xf>
    <xf numFmtId="165" fontId="0" fillId="0" borderId="21" xfId="0" applyNumberFormat="1" applyBorder="1" applyAlignment="1">
      <alignment horizontal="right"/>
    </xf>
    <xf numFmtId="165" fontId="0" fillId="0" borderId="22" xfId="0" applyNumberFormat="1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0" borderId="15" xfId="0" applyBorder="1"/>
    <xf numFmtId="0" fontId="0" fillId="0" borderId="18" xfId="0" applyBorder="1" applyAlignment="1">
      <alignment horizontal="right" vertical="center"/>
    </xf>
    <xf numFmtId="0" fontId="0" fillId="0" borderId="18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43">
    <dxf>
      <border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numFmt numFmtId="165" formatCode="_-* #,##0_-;\-* #,##0_-;_-* &quot;-&quot;??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numFmt numFmtId="165" formatCode="_-* #,##0_-;\-* #,##0_-;_-* &quot;-&quot;??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readingOrder="0"/>
    </dxf>
    <dxf>
      <alignment vertical="center" readingOrder="0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alignment horizontal="right" readingOrder="0"/>
    </dxf>
    <dxf>
      <numFmt numFmtId="165" formatCode="_-* #,##0_-;\-* #,##0_-;_-* &quot;-&quot;??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numFmt numFmtId="165" formatCode="_-* #,##0_-;\-* #,##0_-;_-* &quot;-&quot;??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readingOrder="0"/>
    </dxf>
    <dxf>
      <alignment vertic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</dxf>
    <dxf>
      <alignment horizontal="right" readingOrder="0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alignment vertical="center" readingOrder="0"/>
    </dxf>
    <dxf>
      <alignment vertic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RTO-origin-of-guest-statistics-2012-03.xls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RTO-origin-of-guest-statistics-2012-03.xls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BGUDGEO" refreshedDate="41033.519736689814" createdVersion="1" refreshedVersion="3" recordCount="5145" upgradeOnRefresh="1">
  <cacheSource type="worksheet">
    <worksheetSource ref="A1:E5146" sheet="data" r:id="rId2"/>
  </cacheSource>
  <cacheFields count="5">
    <cacheField name="Month" numFmtId="17">
      <sharedItems containsSemiMixedTypes="0" containsNonDate="0" containsDate="1" containsString="0" minDate="2000-01-01T00:00:00" maxDate="2012-03-02T00:00:00" count="147"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</sharedItems>
    </cacheField>
    <cacheField name="RTO" numFmtId="0">
      <sharedItems count="35">
        <s v="Northland"/>
        <s v="Auckland"/>
        <s v="Coromandel"/>
        <s v="Waikato"/>
        <s v="Bay of Plenty "/>
        <s v="Rotorua"/>
        <s v="Taupo"/>
        <s v="Whakatane-Kawerau"/>
        <s v="Gisborne"/>
        <s v="Taranaki"/>
        <s v="Hawke's Bay"/>
        <s v="Ruapehu"/>
        <s v="Manawatu"/>
        <s v="Wanganui"/>
        <s v="Wairarapa"/>
        <s v="Kapiti-Horowhenua"/>
        <s v="Wellington"/>
        <s v="Wellington City"/>
        <s v="Marlborough"/>
        <s v="Nelson-Tasman"/>
        <s v="Canterbury"/>
        <s v="Hurunui"/>
        <s v="Mackenzie"/>
        <s v="Timaru"/>
        <s v="Combined Canterbury RTOs"/>
        <s v="West Coast"/>
        <s v="Wanaka"/>
        <s v="Queenstown"/>
        <s v="Waitaki"/>
        <s v="Central Otago"/>
        <s v="Dunedin"/>
        <s v="Clutha"/>
        <s v="Fiordland"/>
        <s v="Southland"/>
        <s v="Total"/>
      </sharedItems>
    </cacheField>
    <cacheField name="Domestic Guest Nights" numFmtId="0">
      <sharedItems containsString="0" containsBlank="1" containsNumber="1" containsInteger="1" minValue="1621" maxValue="2717138"/>
    </cacheField>
    <cacheField name="International Guest Nights" numFmtId="0">
      <sharedItems containsString="0" containsBlank="1" containsNumber="1" containsInteger="1" minValue="324" maxValue="1813623"/>
    </cacheField>
    <cacheField name="Total Guest Nights" numFmtId="3">
      <sharedItems containsSemiMixedTypes="0" containsString="0" containsNumber="1" containsInteger="1" minValue="2087" maxValue="4438860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BGUDGEO" refreshedDate="41033.520897222224" createdVersion="1" refreshedVersion="3" recordCount="5145" upgradeOnRefresh="1">
  <cacheSource type="worksheet">
    <worksheetSource ref="A1:E5146" sheet="data" r:id="rId2"/>
  </cacheSource>
  <cacheFields count="5">
    <cacheField name="Month" numFmtId="17">
      <sharedItems containsSemiMixedTypes="0" containsNonDate="0" containsDate="1" containsString="0" minDate="2000-01-01T00:00:00" maxDate="2012-03-02T00:00:00" count="147"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</sharedItems>
    </cacheField>
    <cacheField name="RTO" numFmtId="0">
      <sharedItems count="35">
        <s v="Northland"/>
        <s v="Auckland"/>
        <s v="Coromandel"/>
        <s v="Waikato"/>
        <s v="Bay of Plenty "/>
        <s v="Rotorua"/>
        <s v="Taupo"/>
        <s v="Whakatane-Kawerau"/>
        <s v="Gisborne"/>
        <s v="Taranaki"/>
        <s v="Hawke's Bay"/>
        <s v="Ruapehu"/>
        <s v="Manawatu"/>
        <s v="Wanganui"/>
        <s v="Wairarapa"/>
        <s v="Kapiti-Horowhenua"/>
        <s v="Wellington"/>
        <s v="Wellington City"/>
        <s v="Marlborough"/>
        <s v="Nelson-Tasman"/>
        <s v="Canterbury"/>
        <s v="Hurunui"/>
        <s v="Mackenzie"/>
        <s v="Timaru"/>
        <s v="Combined Canterbury RTOs"/>
        <s v="West Coast"/>
        <s v="Wanaka"/>
        <s v="Queenstown"/>
        <s v="Waitaki"/>
        <s v="Central Otago"/>
        <s v="Dunedin"/>
        <s v="Clutha"/>
        <s v="Fiordland"/>
        <s v="Southland"/>
        <s v="Total"/>
      </sharedItems>
    </cacheField>
    <cacheField name="Domestic Guest Nights" numFmtId="0">
      <sharedItems containsString="0" containsBlank="1" containsNumber="1" containsInteger="1" minValue="1621" maxValue="2717138"/>
    </cacheField>
    <cacheField name="International Guest Nights" numFmtId="0">
      <sharedItems containsString="0" containsBlank="1" containsNumber="1" containsInteger="1" minValue="324" maxValue="1813623"/>
    </cacheField>
    <cacheField name="Total Guest Nights" numFmtId="3">
      <sharedItems containsSemiMixedTypes="0" containsString="0" containsNumber="1" containsInteger="1" minValue="2087" maxValue="443886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45">
  <r>
    <x v="0"/>
    <x v="0"/>
    <n v="222771"/>
    <n v="60329"/>
    <n v="283331"/>
  </r>
  <r>
    <x v="0"/>
    <x v="1"/>
    <n v="236046"/>
    <n v="225387"/>
    <n v="461433"/>
  </r>
  <r>
    <x v="0"/>
    <x v="2"/>
    <n v="146518"/>
    <n v="20732"/>
    <n v="167250"/>
  </r>
  <r>
    <x v="0"/>
    <x v="3"/>
    <n v="73207"/>
    <n v="19998"/>
    <n v="93393"/>
  </r>
  <r>
    <x v="0"/>
    <x v="4"/>
    <n v="163104"/>
    <n v="12724"/>
    <n v="175828"/>
  </r>
  <r>
    <x v="0"/>
    <x v="5"/>
    <n v="112120"/>
    <n v="75286"/>
    <n v="187406"/>
  </r>
  <r>
    <x v="0"/>
    <x v="6"/>
    <n v="110400"/>
    <n v="31491"/>
    <n v="141891"/>
  </r>
  <r>
    <x v="0"/>
    <x v="7"/>
    <n v="61997"/>
    <n v="2832"/>
    <n v="64829"/>
  </r>
  <r>
    <x v="0"/>
    <x v="8"/>
    <n v="64494"/>
    <n v="8669"/>
    <n v="73162"/>
  </r>
  <r>
    <x v="0"/>
    <x v="9"/>
    <n v="47577"/>
    <n v="5559"/>
    <n v="53138"/>
  </r>
  <r>
    <x v="0"/>
    <x v="10"/>
    <n v="107161"/>
    <n v="18304"/>
    <n v="125465"/>
  </r>
  <r>
    <x v="0"/>
    <x v="11"/>
    <n v="9474"/>
    <n v="6690"/>
    <n v="16168"/>
  </r>
  <r>
    <x v="0"/>
    <x v="12"/>
    <n v="37795"/>
    <n v="8810"/>
    <n v="46612"/>
  </r>
  <r>
    <x v="0"/>
    <x v="13"/>
    <n v="13065"/>
    <n v="3513"/>
    <n v="16578"/>
  </r>
  <r>
    <x v="0"/>
    <x v="14"/>
    <n v="20264"/>
    <n v="4022"/>
    <n v="24286"/>
  </r>
  <r>
    <x v="0"/>
    <x v="15"/>
    <n v="30445"/>
    <n v="5945"/>
    <n v="36391"/>
  </r>
  <r>
    <x v="0"/>
    <x v="16"/>
    <n v="82931"/>
    <n v="47024"/>
    <n v="129956"/>
  </r>
  <r>
    <x v="0"/>
    <x v="17"/>
    <n v="59649"/>
    <n v="39721"/>
    <n v="99370"/>
  </r>
  <r>
    <x v="0"/>
    <x v="18"/>
    <n v="63104"/>
    <n v="24456"/>
    <n v="87561"/>
  </r>
  <r>
    <x v="0"/>
    <x v="19"/>
    <n v="189844"/>
    <n v="38430"/>
    <n v="228275"/>
  </r>
  <r>
    <x v="0"/>
    <x v="20"/>
    <n v="165703"/>
    <n v="144712"/>
    <n v="310431"/>
  </r>
  <r>
    <x v="0"/>
    <x v="21"/>
    <n v="23874"/>
    <n v="5267"/>
    <n v="29143"/>
  </r>
  <r>
    <x v="0"/>
    <x v="22"/>
    <n v="24604"/>
    <n v="17597"/>
    <n v="42200"/>
  </r>
  <r>
    <x v="0"/>
    <x v="23"/>
    <n v="23257"/>
    <n v="6084"/>
    <n v="29341"/>
  </r>
  <r>
    <x v="0"/>
    <x v="24"/>
    <n v="237437"/>
    <n v="173661"/>
    <n v="411115"/>
  </r>
  <r>
    <x v="0"/>
    <x v="25"/>
    <n v="61556"/>
    <n v="56912"/>
    <n v="118487"/>
  </r>
  <r>
    <x v="0"/>
    <x v="26"/>
    <n v="68632"/>
    <n v="19417"/>
    <n v="88050"/>
  </r>
  <r>
    <x v="0"/>
    <x v="27"/>
    <n v="74568"/>
    <n v="102954"/>
    <n v="177522"/>
  </r>
  <r>
    <x v="0"/>
    <x v="28"/>
    <n v="27546"/>
    <n v="8355"/>
    <n v="35926"/>
  </r>
  <r>
    <x v="0"/>
    <x v="29"/>
    <n v="48597"/>
    <n v="5069"/>
    <n v="53667"/>
  </r>
  <r>
    <x v="0"/>
    <x v="30"/>
    <n v="34765"/>
    <n v="25145"/>
    <n v="59921"/>
  </r>
  <r>
    <x v="0"/>
    <x v="31"/>
    <n v="5985"/>
    <n v="2168"/>
    <n v="8174"/>
  </r>
  <r>
    <x v="0"/>
    <x v="32"/>
    <n v="14001"/>
    <n v="26827"/>
    <n v="40828"/>
  </r>
  <r>
    <x v="0"/>
    <x v="33"/>
    <n v="17979"/>
    <n v="22750"/>
    <n v="40728"/>
  </r>
  <r>
    <x v="0"/>
    <x v="34"/>
    <n v="2383384"/>
    <n v="1063459"/>
    <n v="3447370"/>
  </r>
  <r>
    <x v="1"/>
    <x v="0"/>
    <m/>
    <m/>
    <n v="149482"/>
  </r>
  <r>
    <x v="1"/>
    <x v="1"/>
    <m/>
    <m/>
    <n v="437055"/>
  </r>
  <r>
    <x v="1"/>
    <x v="2"/>
    <n v="37895"/>
    <n v="24407"/>
    <n v="63010"/>
  </r>
  <r>
    <x v="1"/>
    <x v="3"/>
    <n v="65346"/>
    <n v="18957"/>
    <n v="84303"/>
  </r>
  <r>
    <x v="1"/>
    <x v="4"/>
    <m/>
    <m/>
    <n v="75599"/>
  </r>
  <r>
    <x v="1"/>
    <x v="5"/>
    <n v="57418"/>
    <n v="88560"/>
    <n v="146845"/>
  </r>
  <r>
    <x v="1"/>
    <x v="6"/>
    <n v="56137"/>
    <n v="35261"/>
    <n v="91397"/>
  </r>
  <r>
    <x v="1"/>
    <x v="7"/>
    <m/>
    <m/>
    <n v="17183"/>
  </r>
  <r>
    <x v="1"/>
    <x v="8"/>
    <m/>
    <m/>
    <n v="29551"/>
  </r>
  <r>
    <x v="1"/>
    <x v="9"/>
    <n v="28874"/>
    <n v="6130"/>
    <n v="35005"/>
  </r>
  <r>
    <x v="1"/>
    <x v="10"/>
    <n v="50296"/>
    <n v="21392"/>
    <n v="77655"/>
  </r>
  <r>
    <x v="1"/>
    <x v="11"/>
    <n v="9038"/>
    <n v="7145"/>
    <n v="16183"/>
  </r>
  <r>
    <x v="1"/>
    <x v="12"/>
    <m/>
    <m/>
    <n v="41507"/>
  </r>
  <r>
    <x v="1"/>
    <x v="13"/>
    <m/>
    <m/>
    <n v="15317"/>
  </r>
  <r>
    <x v="1"/>
    <x v="14"/>
    <n v="11628"/>
    <n v="2780"/>
    <n v="14408"/>
  </r>
  <r>
    <x v="1"/>
    <x v="15"/>
    <m/>
    <m/>
    <n v="17692"/>
  </r>
  <r>
    <x v="1"/>
    <x v="16"/>
    <n v="78479"/>
    <n v="54077"/>
    <n v="132555"/>
  </r>
  <r>
    <x v="1"/>
    <x v="17"/>
    <n v="60664"/>
    <n v="47615"/>
    <n v="108279"/>
  </r>
  <r>
    <x v="1"/>
    <x v="18"/>
    <n v="40672"/>
    <n v="27128"/>
    <n v="67810"/>
  </r>
  <r>
    <x v="1"/>
    <x v="19"/>
    <n v="79684"/>
    <n v="44943"/>
    <n v="124627"/>
  </r>
  <r>
    <x v="1"/>
    <x v="20"/>
    <m/>
    <m/>
    <n v="296876"/>
  </r>
  <r>
    <x v="1"/>
    <x v="21"/>
    <m/>
    <m/>
    <n v="19801"/>
  </r>
  <r>
    <x v="1"/>
    <x v="22"/>
    <m/>
    <m/>
    <n v="34361"/>
  </r>
  <r>
    <x v="1"/>
    <x v="23"/>
    <m/>
    <m/>
    <n v="17304"/>
  </r>
  <r>
    <x v="1"/>
    <x v="24"/>
    <m/>
    <m/>
    <n v="368341"/>
  </r>
  <r>
    <x v="1"/>
    <x v="25"/>
    <m/>
    <m/>
    <n v="109171"/>
  </r>
  <r>
    <x v="1"/>
    <x v="26"/>
    <n v="14686"/>
    <n v="20040"/>
    <n v="35328"/>
  </r>
  <r>
    <x v="1"/>
    <x v="27"/>
    <n v="50466"/>
    <n v="131713"/>
    <n v="182179"/>
  </r>
  <r>
    <x v="1"/>
    <x v="28"/>
    <m/>
    <m/>
    <n v="30944"/>
  </r>
  <r>
    <x v="1"/>
    <x v="29"/>
    <n v="13648"/>
    <n v="6134"/>
    <n v="19782"/>
  </r>
  <r>
    <x v="1"/>
    <x v="30"/>
    <n v="41619"/>
    <n v="31927"/>
    <n v="73545"/>
  </r>
  <r>
    <x v="1"/>
    <x v="31"/>
    <n v="3997"/>
    <n v="2502"/>
    <n v="6499"/>
  </r>
  <r>
    <x v="1"/>
    <x v="32"/>
    <n v="11442"/>
    <n v="34379"/>
    <n v="45820"/>
  </r>
  <r>
    <x v="1"/>
    <x v="33"/>
    <n v="20171"/>
    <n v="19547"/>
    <n v="39717"/>
  </r>
  <r>
    <x v="1"/>
    <x v="34"/>
    <m/>
    <m/>
    <n v="2548510"/>
  </r>
  <r>
    <x v="2"/>
    <x v="0"/>
    <m/>
    <m/>
    <n v="137901"/>
  </r>
  <r>
    <x v="2"/>
    <x v="1"/>
    <m/>
    <m/>
    <n v="394199"/>
  </r>
  <r>
    <x v="2"/>
    <x v="2"/>
    <n v="32130"/>
    <n v="22209"/>
    <n v="55165"/>
  </r>
  <r>
    <x v="2"/>
    <x v="3"/>
    <n v="55686"/>
    <n v="17803"/>
    <n v="73489"/>
  </r>
  <r>
    <x v="2"/>
    <x v="4"/>
    <m/>
    <m/>
    <n v="56780"/>
  </r>
  <r>
    <x v="2"/>
    <x v="5"/>
    <n v="67608"/>
    <n v="79331"/>
    <n v="147689"/>
  </r>
  <r>
    <x v="2"/>
    <x v="6"/>
    <n v="60327"/>
    <n v="28658"/>
    <n v="89052"/>
  </r>
  <r>
    <x v="2"/>
    <x v="7"/>
    <m/>
    <m/>
    <n v="13412"/>
  </r>
  <r>
    <x v="2"/>
    <x v="8"/>
    <m/>
    <m/>
    <n v="29902"/>
  </r>
  <r>
    <x v="2"/>
    <x v="9"/>
    <n v="29856"/>
    <n v="5298"/>
    <n v="35153"/>
  </r>
  <r>
    <x v="2"/>
    <x v="10"/>
    <n v="47500"/>
    <n v="19051"/>
    <n v="71995"/>
  </r>
  <r>
    <x v="2"/>
    <x v="11"/>
    <n v="10663"/>
    <n v="5830"/>
    <n v="16492"/>
  </r>
  <r>
    <x v="2"/>
    <x v="12"/>
    <m/>
    <m/>
    <n v="42625"/>
  </r>
  <r>
    <x v="2"/>
    <x v="13"/>
    <m/>
    <m/>
    <n v="14730"/>
  </r>
  <r>
    <x v="2"/>
    <x v="14"/>
    <n v="15347"/>
    <n v="3181"/>
    <n v="18527"/>
  </r>
  <r>
    <x v="2"/>
    <x v="15"/>
    <m/>
    <m/>
    <n v="18643"/>
  </r>
  <r>
    <x v="2"/>
    <x v="16"/>
    <n v="89056"/>
    <n v="60558"/>
    <n v="149615"/>
  </r>
  <r>
    <x v="2"/>
    <x v="17"/>
    <n v="70359"/>
    <n v="52543"/>
    <n v="122902"/>
  </r>
  <r>
    <x v="2"/>
    <x v="18"/>
    <n v="36039"/>
    <n v="25130"/>
    <n v="61177"/>
  </r>
  <r>
    <x v="2"/>
    <x v="19"/>
    <n v="66571"/>
    <n v="38324"/>
    <n v="104894"/>
  </r>
  <r>
    <x v="2"/>
    <x v="20"/>
    <m/>
    <m/>
    <n v="276873"/>
  </r>
  <r>
    <x v="2"/>
    <x v="21"/>
    <m/>
    <m/>
    <n v="19006"/>
  </r>
  <r>
    <x v="2"/>
    <x v="22"/>
    <m/>
    <m/>
    <n v="33390"/>
  </r>
  <r>
    <x v="2"/>
    <x v="23"/>
    <m/>
    <m/>
    <n v="17980"/>
  </r>
  <r>
    <x v="2"/>
    <x v="24"/>
    <m/>
    <m/>
    <n v="347249"/>
  </r>
  <r>
    <x v="2"/>
    <x v="25"/>
    <m/>
    <m/>
    <n v="98138"/>
  </r>
  <r>
    <x v="2"/>
    <x v="26"/>
    <n v="10582"/>
    <n v="17416"/>
    <n v="30489"/>
  </r>
  <r>
    <x v="2"/>
    <x v="27"/>
    <n v="44970"/>
    <n v="112764"/>
    <n v="157734"/>
  </r>
  <r>
    <x v="2"/>
    <x v="28"/>
    <m/>
    <m/>
    <n v="29715"/>
  </r>
  <r>
    <x v="2"/>
    <x v="29"/>
    <n v="11808"/>
    <n v="5996"/>
    <n v="17804"/>
  </r>
  <r>
    <x v="2"/>
    <x v="30"/>
    <n v="33478"/>
    <n v="32257"/>
    <n v="65735"/>
  </r>
  <r>
    <x v="2"/>
    <x v="31"/>
    <n v="3336"/>
    <n v="2275"/>
    <n v="5616"/>
  </r>
  <r>
    <x v="2"/>
    <x v="32"/>
    <n v="10740"/>
    <n v="29978"/>
    <n v="40718"/>
  </r>
  <r>
    <x v="2"/>
    <x v="33"/>
    <n v="16959"/>
    <n v="16807"/>
    <n v="33767"/>
  </r>
  <r>
    <x v="2"/>
    <x v="34"/>
    <m/>
    <m/>
    <n v="2358404"/>
  </r>
  <r>
    <x v="3"/>
    <x v="0"/>
    <n v="90229"/>
    <n v="45444"/>
    <n v="135675"/>
  </r>
  <r>
    <x v="3"/>
    <x v="1"/>
    <n v="165261"/>
    <n v="191727"/>
    <n v="356989"/>
  </r>
  <r>
    <x v="3"/>
    <x v="2"/>
    <n v="40165"/>
    <n v="13408"/>
    <n v="53574"/>
  </r>
  <r>
    <x v="3"/>
    <x v="3"/>
    <n v="58263"/>
    <n v="14540"/>
    <n v="72866"/>
  </r>
  <r>
    <x v="3"/>
    <x v="4"/>
    <n v="57713"/>
    <n v="7425"/>
    <n v="65137"/>
  </r>
  <r>
    <x v="3"/>
    <x v="5"/>
    <n v="89615"/>
    <n v="65063"/>
    <n v="154680"/>
  </r>
  <r>
    <x v="3"/>
    <x v="6"/>
    <n v="75928"/>
    <n v="17892"/>
    <n v="93819"/>
  </r>
  <r>
    <x v="3"/>
    <x v="7"/>
    <n v="12576"/>
    <n v="1613"/>
    <n v="14189"/>
  </r>
  <r>
    <x v="3"/>
    <x v="8"/>
    <n v="28430"/>
    <n v="3903"/>
    <n v="32334"/>
  </r>
  <r>
    <x v="3"/>
    <x v="9"/>
    <n v="28553"/>
    <n v="3379"/>
    <n v="31932"/>
  </r>
  <r>
    <x v="3"/>
    <x v="10"/>
    <n v="60309"/>
    <n v="12794"/>
    <n v="73123"/>
  </r>
  <r>
    <x v="3"/>
    <x v="11"/>
    <n v="13439"/>
    <n v="3947"/>
    <n v="17386"/>
  </r>
  <r>
    <x v="3"/>
    <x v="12"/>
    <n v="36193"/>
    <n v="4263"/>
    <n v="40455"/>
  </r>
  <r>
    <x v="3"/>
    <x v="13"/>
    <n v="12784"/>
    <n v="2234"/>
    <n v="15018"/>
  </r>
  <r>
    <x v="3"/>
    <x v="14"/>
    <n v="15354"/>
    <n v="2393"/>
    <n v="17747"/>
  </r>
  <r>
    <x v="3"/>
    <x v="15"/>
    <n v="15392"/>
    <n v="3167"/>
    <n v="18559"/>
  </r>
  <r>
    <x v="3"/>
    <x v="16"/>
    <n v="88564"/>
    <n v="44474"/>
    <n v="133038"/>
  </r>
  <r>
    <x v="3"/>
    <x v="17"/>
    <n v="68058"/>
    <n v="38281"/>
    <n v="106338"/>
  </r>
  <r>
    <x v="3"/>
    <x v="18"/>
    <n v="41960"/>
    <n v="15218"/>
    <n v="57179"/>
  </r>
  <r>
    <x v="3"/>
    <x v="19"/>
    <n v="67751"/>
    <n v="19581"/>
    <n v="87333"/>
  </r>
  <r>
    <x v="3"/>
    <x v="20"/>
    <n v="147355"/>
    <n v="123491"/>
    <n v="270911"/>
  </r>
  <r>
    <x v="3"/>
    <x v="21"/>
    <n v="19050"/>
    <n v="3998"/>
    <n v="23049"/>
  </r>
  <r>
    <x v="3"/>
    <x v="22"/>
    <n v="14669"/>
    <n v="14858"/>
    <n v="29527"/>
  </r>
  <r>
    <x v="3"/>
    <x v="23"/>
    <n v="12427"/>
    <n v="3762"/>
    <n v="16189"/>
  </r>
  <r>
    <x v="3"/>
    <x v="24"/>
    <n v="193501"/>
    <n v="146109"/>
    <n v="339677"/>
  </r>
  <r>
    <x v="3"/>
    <x v="25"/>
    <n v="45392"/>
    <n v="43471"/>
    <n v="88926"/>
  </r>
  <r>
    <x v="3"/>
    <x v="26"/>
    <n v="25941"/>
    <n v="13463"/>
    <n v="39404"/>
  </r>
  <r>
    <x v="3"/>
    <x v="27"/>
    <n v="61572"/>
    <n v="91915"/>
    <n v="153488"/>
  </r>
  <r>
    <x v="3"/>
    <x v="28"/>
    <n v="20636"/>
    <n v="11610"/>
    <n v="32246"/>
  </r>
  <r>
    <x v="3"/>
    <x v="29"/>
    <n v="21182"/>
    <n v="4302"/>
    <n v="25484"/>
  </r>
  <r>
    <x v="3"/>
    <x v="30"/>
    <n v="40955"/>
    <n v="22438"/>
    <n v="63394"/>
  </r>
  <r>
    <x v="3"/>
    <x v="31"/>
    <n v="4255"/>
    <n v="1300"/>
    <n v="5556"/>
  </r>
  <r>
    <x v="3"/>
    <x v="32"/>
    <n v="14175"/>
    <n v="20520"/>
    <n v="34695"/>
  </r>
  <r>
    <x v="3"/>
    <x v="33"/>
    <n v="17078"/>
    <n v="13245"/>
    <n v="30352"/>
  </r>
  <r>
    <x v="3"/>
    <x v="34"/>
    <n v="1443165"/>
    <n v="840835"/>
    <n v="2284254"/>
  </r>
  <r>
    <x v="4"/>
    <x v="0"/>
    <m/>
    <m/>
    <n v="66804"/>
  </r>
  <r>
    <x v="4"/>
    <x v="1"/>
    <m/>
    <m/>
    <n v="292594"/>
  </r>
  <r>
    <x v="4"/>
    <x v="2"/>
    <n v="16121"/>
    <n v="4717"/>
    <n v="21609"/>
  </r>
  <r>
    <x v="4"/>
    <x v="3"/>
    <n v="42912"/>
    <n v="6955"/>
    <n v="49869"/>
  </r>
  <r>
    <x v="4"/>
    <x v="4"/>
    <m/>
    <m/>
    <n v="39166"/>
  </r>
  <r>
    <x v="4"/>
    <x v="5"/>
    <n v="44381"/>
    <n v="48571"/>
    <n v="93439"/>
  </r>
  <r>
    <x v="4"/>
    <x v="6"/>
    <n v="40783"/>
    <n v="10012"/>
    <n v="50795"/>
  </r>
  <r>
    <x v="4"/>
    <x v="7"/>
    <m/>
    <m/>
    <n v="8241"/>
  </r>
  <r>
    <x v="4"/>
    <x v="8"/>
    <m/>
    <m/>
    <n v="17643"/>
  </r>
  <r>
    <x v="4"/>
    <x v="9"/>
    <n v="19396"/>
    <n v="1858"/>
    <n v="21255"/>
  </r>
  <r>
    <x v="4"/>
    <x v="10"/>
    <n v="26289"/>
    <n v="6572"/>
    <n v="35309"/>
  </r>
  <r>
    <x v="4"/>
    <x v="11"/>
    <n v="7101"/>
    <n v="2898"/>
    <n v="9999"/>
  </r>
  <r>
    <x v="4"/>
    <x v="12"/>
    <m/>
    <m/>
    <n v="35815"/>
  </r>
  <r>
    <x v="4"/>
    <x v="13"/>
    <m/>
    <m/>
    <n v="10199"/>
  </r>
  <r>
    <x v="4"/>
    <x v="14"/>
    <n v="7393"/>
    <n v="738"/>
    <n v="8131"/>
  </r>
  <r>
    <x v="4"/>
    <x v="15"/>
    <m/>
    <m/>
    <n v="9227"/>
  </r>
  <r>
    <x v="4"/>
    <x v="16"/>
    <n v="63433"/>
    <n v="33277"/>
    <n v="96710"/>
  </r>
  <r>
    <x v="4"/>
    <x v="17"/>
    <n v="49842"/>
    <n v="29750"/>
    <n v="79593"/>
  </r>
  <r>
    <x v="4"/>
    <x v="18"/>
    <n v="20968"/>
    <n v="7795"/>
    <n v="28770"/>
  </r>
  <r>
    <x v="4"/>
    <x v="19"/>
    <n v="35737"/>
    <n v="10144"/>
    <n v="45881"/>
  </r>
  <r>
    <x v="4"/>
    <x v="20"/>
    <m/>
    <m/>
    <n v="176919"/>
  </r>
  <r>
    <x v="4"/>
    <x v="21"/>
    <m/>
    <m/>
    <n v="11856"/>
  </r>
  <r>
    <x v="4"/>
    <x v="22"/>
    <m/>
    <m/>
    <n v="13111"/>
  </r>
  <r>
    <x v="4"/>
    <x v="23"/>
    <m/>
    <m/>
    <n v="9753"/>
  </r>
  <r>
    <x v="4"/>
    <x v="24"/>
    <m/>
    <m/>
    <n v="211639"/>
  </r>
  <r>
    <x v="4"/>
    <x v="25"/>
    <m/>
    <m/>
    <n v="38964"/>
  </r>
  <r>
    <x v="4"/>
    <x v="26"/>
    <n v="6865"/>
    <n v="6322"/>
    <n v="13496"/>
  </r>
  <r>
    <x v="4"/>
    <x v="27"/>
    <n v="27699"/>
    <n v="60338"/>
    <n v="88037"/>
  </r>
  <r>
    <x v="4"/>
    <x v="28"/>
    <m/>
    <m/>
    <n v="12687"/>
  </r>
  <r>
    <x v="4"/>
    <x v="29"/>
    <n v="5649"/>
    <n v="1431"/>
    <n v="7082"/>
  </r>
  <r>
    <x v="4"/>
    <x v="30"/>
    <n v="31431"/>
    <n v="10980"/>
    <n v="42411"/>
  </r>
  <r>
    <x v="4"/>
    <x v="31"/>
    <n v="2555"/>
    <n v="644"/>
    <n v="3200"/>
  </r>
  <r>
    <x v="4"/>
    <x v="32"/>
    <n v="6812"/>
    <n v="9181"/>
    <n v="15993"/>
  </r>
  <r>
    <x v="4"/>
    <x v="33"/>
    <n v="12489"/>
    <n v="6787"/>
    <n v="19277"/>
  </r>
  <r>
    <x v="4"/>
    <x v="34"/>
    <m/>
    <m/>
    <n v="1394242"/>
  </r>
  <r>
    <x v="5"/>
    <x v="0"/>
    <m/>
    <m/>
    <n v="56187"/>
  </r>
  <r>
    <x v="5"/>
    <x v="1"/>
    <m/>
    <m/>
    <n v="281865"/>
  </r>
  <r>
    <x v="5"/>
    <x v="2"/>
    <n v="14233"/>
    <n v="3131"/>
    <n v="18045"/>
  </r>
  <r>
    <x v="5"/>
    <x v="3"/>
    <n v="53547"/>
    <n v="5731"/>
    <n v="59281"/>
  </r>
  <r>
    <x v="5"/>
    <x v="4"/>
    <m/>
    <m/>
    <n v="38747"/>
  </r>
  <r>
    <x v="5"/>
    <x v="5"/>
    <n v="54977"/>
    <n v="37941"/>
    <n v="93553"/>
  </r>
  <r>
    <x v="5"/>
    <x v="6"/>
    <n v="47826"/>
    <n v="7584"/>
    <n v="55410"/>
  </r>
  <r>
    <x v="5"/>
    <x v="7"/>
    <m/>
    <m/>
    <n v="8155"/>
  </r>
  <r>
    <x v="5"/>
    <x v="8"/>
    <m/>
    <m/>
    <n v="16878"/>
  </r>
  <r>
    <x v="5"/>
    <x v="9"/>
    <n v="22008"/>
    <n v="1682"/>
    <n v="23691"/>
  </r>
  <r>
    <x v="5"/>
    <x v="10"/>
    <n v="29078"/>
    <n v="6690"/>
    <n v="37565"/>
  </r>
  <r>
    <x v="5"/>
    <x v="11"/>
    <n v="9684"/>
    <n v="2486"/>
    <n v="12173"/>
  </r>
  <r>
    <x v="5"/>
    <x v="12"/>
    <m/>
    <m/>
    <n v="31250"/>
  </r>
  <r>
    <x v="5"/>
    <x v="13"/>
    <m/>
    <m/>
    <n v="9519"/>
  </r>
  <r>
    <x v="5"/>
    <x v="14"/>
    <n v="7299"/>
    <n v="663"/>
    <n v="7962"/>
  </r>
  <r>
    <x v="5"/>
    <x v="15"/>
    <m/>
    <m/>
    <n v="9837"/>
  </r>
  <r>
    <x v="5"/>
    <x v="16"/>
    <n v="66756"/>
    <n v="28491"/>
    <n v="95247"/>
  </r>
  <r>
    <x v="5"/>
    <x v="17"/>
    <n v="53185"/>
    <n v="26247"/>
    <n v="79432"/>
  </r>
  <r>
    <x v="5"/>
    <x v="18"/>
    <n v="22590"/>
    <n v="4604"/>
    <n v="27198"/>
  </r>
  <r>
    <x v="5"/>
    <x v="19"/>
    <n v="33183"/>
    <n v="6252"/>
    <n v="39434"/>
  </r>
  <r>
    <x v="5"/>
    <x v="20"/>
    <m/>
    <m/>
    <n v="163389"/>
  </r>
  <r>
    <x v="5"/>
    <x v="21"/>
    <m/>
    <m/>
    <n v="10969"/>
  </r>
  <r>
    <x v="5"/>
    <x v="22"/>
    <m/>
    <m/>
    <n v="8879"/>
  </r>
  <r>
    <x v="5"/>
    <x v="23"/>
    <m/>
    <m/>
    <n v="8586"/>
  </r>
  <r>
    <x v="5"/>
    <x v="24"/>
    <m/>
    <m/>
    <n v="191823"/>
  </r>
  <r>
    <x v="5"/>
    <x v="25"/>
    <m/>
    <m/>
    <n v="32000"/>
  </r>
  <r>
    <x v="5"/>
    <x v="26"/>
    <n v="6740"/>
    <n v="6328"/>
    <n v="13339"/>
  </r>
  <r>
    <x v="5"/>
    <x v="27"/>
    <n v="30103"/>
    <n v="46049"/>
    <n v="76155"/>
  </r>
  <r>
    <x v="5"/>
    <x v="28"/>
    <m/>
    <m/>
    <n v="9451"/>
  </r>
  <r>
    <x v="5"/>
    <x v="29"/>
    <n v="4935"/>
    <n v="820"/>
    <n v="5756"/>
  </r>
  <r>
    <x v="5"/>
    <x v="30"/>
    <n v="28798"/>
    <n v="7693"/>
    <n v="36491"/>
  </r>
  <r>
    <x v="5"/>
    <x v="31"/>
    <n v="2182"/>
    <n v="324"/>
    <n v="2506"/>
  </r>
  <r>
    <x v="5"/>
    <x v="32"/>
    <n v="5097"/>
    <n v="3457"/>
    <n v="8554"/>
  </r>
  <r>
    <x v="5"/>
    <x v="33"/>
    <n v="14668"/>
    <n v="3010"/>
    <n v="17679"/>
  </r>
  <r>
    <x v="5"/>
    <x v="34"/>
    <m/>
    <m/>
    <n v="1315749"/>
  </r>
  <r>
    <x v="6"/>
    <x v="0"/>
    <n v="40927"/>
    <n v="19445"/>
    <n v="60392"/>
  </r>
  <r>
    <x v="6"/>
    <x v="1"/>
    <n v="157798"/>
    <n v="160616"/>
    <n v="318415"/>
  </r>
  <r>
    <x v="6"/>
    <x v="2"/>
    <n v="16600"/>
    <n v="3525"/>
    <n v="20205"/>
  </r>
  <r>
    <x v="6"/>
    <x v="3"/>
    <n v="49219"/>
    <n v="8126"/>
    <n v="57347"/>
  </r>
  <r>
    <x v="6"/>
    <x v="4"/>
    <n v="37337"/>
    <n v="5069"/>
    <n v="42501"/>
  </r>
  <r>
    <x v="6"/>
    <x v="5"/>
    <n v="78316"/>
    <n v="48227"/>
    <n v="126546"/>
  </r>
  <r>
    <x v="6"/>
    <x v="6"/>
    <n v="67535"/>
    <n v="9642"/>
    <n v="77180"/>
  </r>
  <r>
    <x v="6"/>
    <x v="7"/>
    <n v="7425"/>
    <n v="848"/>
    <n v="8447"/>
  </r>
  <r>
    <x v="6"/>
    <x v="8"/>
    <n v="16433"/>
    <n v="1635"/>
    <n v="18068"/>
  </r>
  <r>
    <x v="6"/>
    <x v="9"/>
    <n v="21220"/>
    <n v="1564"/>
    <n v="22783"/>
  </r>
  <r>
    <x v="6"/>
    <x v="10"/>
    <n v="38830"/>
    <n v="7309"/>
    <n v="46138"/>
  </r>
  <r>
    <x v="6"/>
    <x v="11"/>
    <n v="26305"/>
    <n v="5215"/>
    <n v="31520"/>
  </r>
  <r>
    <x v="6"/>
    <x v="12"/>
    <n v="33077"/>
    <n v="2537"/>
    <n v="35614"/>
  </r>
  <r>
    <x v="6"/>
    <x v="13"/>
    <n v="10559"/>
    <n v="1449"/>
    <n v="12009"/>
  </r>
  <r>
    <x v="6"/>
    <x v="14"/>
    <n v="10153"/>
    <n v="873"/>
    <n v="11026"/>
  </r>
  <r>
    <x v="6"/>
    <x v="15"/>
    <n v="10458"/>
    <n v="1238"/>
    <n v="11696"/>
  </r>
  <r>
    <x v="6"/>
    <x v="16"/>
    <n v="79241"/>
    <n v="32511"/>
    <n v="111752"/>
  </r>
  <r>
    <x v="6"/>
    <x v="17"/>
    <n v="63668"/>
    <n v="29532"/>
    <n v="93199"/>
  </r>
  <r>
    <x v="6"/>
    <x v="18"/>
    <n v="25435"/>
    <n v="5246"/>
    <n v="30682"/>
  </r>
  <r>
    <x v="6"/>
    <x v="19"/>
    <n v="40294"/>
    <n v="5957"/>
    <n v="46252"/>
  </r>
  <r>
    <x v="6"/>
    <x v="20"/>
    <n v="127953"/>
    <n v="79908"/>
    <n v="207867"/>
  </r>
  <r>
    <x v="6"/>
    <x v="21"/>
    <n v="13411"/>
    <n v="2729"/>
    <n v="16139"/>
  </r>
  <r>
    <x v="6"/>
    <x v="22"/>
    <n v="6743"/>
    <n v="4812"/>
    <n v="11556"/>
  </r>
  <r>
    <x v="6"/>
    <x v="23"/>
    <n v="8417"/>
    <n v="1691"/>
    <n v="10108"/>
  </r>
  <r>
    <x v="6"/>
    <x v="24"/>
    <n v="156524"/>
    <n v="89140"/>
    <n v="245670"/>
  </r>
  <r>
    <x v="6"/>
    <x v="25"/>
    <n v="24655"/>
    <n v="17839"/>
    <n v="42723"/>
  </r>
  <r>
    <x v="6"/>
    <x v="26"/>
    <n v="15066"/>
    <n v="19783"/>
    <n v="34849"/>
  </r>
  <r>
    <x v="6"/>
    <x v="27"/>
    <n v="58634"/>
    <n v="105609"/>
    <n v="164243"/>
  </r>
  <r>
    <x v="6"/>
    <x v="28"/>
    <n v="7655"/>
    <n v="3077"/>
    <n v="10733"/>
  </r>
  <r>
    <x v="6"/>
    <x v="29"/>
    <n v="6182"/>
    <n v="1345"/>
    <n v="7527"/>
  </r>
  <r>
    <x v="6"/>
    <x v="30"/>
    <n v="29582"/>
    <n v="10507"/>
    <n v="40089"/>
  </r>
  <r>
    <x v="6"/>
    <x v="31"/>
    <n v="1993"/>
    <n v="357"/>
    <n v="2350"/>
  </r>
  <r>
    <x v="6"/>
    <x v="32"/>
    <n v="6359"/>
    <n v="4757"/>
    <n v="11116"/>
  </r>
  <r>
    <x v="6"/>
    <x v="33"/>
    <n v="13030"/>
    <n v="3837"/>
    <n v="16867"/>
  </r>
  <r>
    <x v="6"/>
    <x v="34"/>
    <n v="1086843"/>
    <n v="577282"/>
    <n v="1664737"/>
  </r>
  <r>
    <x v="7"/>
    <x v="0"/>
    <m/>
    <m/>
    <n v="57549"/>
  </r>
  <r>
    <x v="7"/>
    <x v="1"/>
    <m/>
    <m/>
    <n v="289267"/>
  </r>
  <r>
    <x v="7"/>
    <x v="2"/>
    <n v="13874"/>
    <n v="3609"/>
    <n v="17632"/>
  </r>
  <r>
    <x v="7"/>
    <x v="3"/>
    <n v="43645"/>
    <n v="8998"/>
    <n v="52643"/>
  </r>
  <r>
    <x v="7"/>
    <x v="4"/>
    <m/>
    <m/>
    <n v="38852"/>
  </r>
  <r>
    <x v="7"/>
    <x v="5"/>
    <n v="62167"/>
    <n v="42502"/>
    <n v="105340"/>
  </r>
  <r>
    <x v="7"/>
    <x v="6"/>
    <n v="52916"/>
    <n v="9993"/>
    <n v="62907"/>
  </r>
  <r>
    <x v="7"/>
    <x v="7"/>
    <m/>
    <m/>
    <n v="7995"/>
  </r>
  <r>
    <x v="7"/>
    <x v="8"/>
    <m/>
    <m/>
    <n v="14636"/>
  </r>
  <r>
    <x v="7"/>
    <x v="9"/>
    <n v="21175"/>
    <n v="1939"/>
    <n v="23114"/>
  </r>
  <r>
    <x v="7"/>
    <x v="10"/>
    <n v="32345"/>
    <n v="5817"/>
    <n v="39985"/>
  </r>
  <r>
    <x v="7"/>
    <x v="11"/>
    <n v="28438"/>
    <n v="6164"/>
    <n v="35496"/>
  </r>
  <r>
    <x v="7"/>
    <x v="12"/>
    <m/>
    <m/>
    <n v="34760"/>
  </r>
  <r>
    <x v="7"/>
    <x v="13"/>
    <m/>
    <m/>
    <n v="10685"/>
  </r>
  <r>
    <x v="7"/>
    <x v="14"/>
    <n v="7979"/>
    <n v="1041"/>
    <n v="9020"/>
  </r>
  <r>
    <x v="7"/>
    <x v="15"/>
    <m/>
    <m/>
    <n v="10003"/>
  </r>
  <r>
    <x v="7"/>
    <x v="16"/>
    <n v="87038"/>
    <n v="35974"/>
    <n v="123013"/>
  </r>
  <r>
    <x v="7"/>
    <x v="17"/>
    <n v="69216"/>
    <n v="32945"/>
    <n v="102162"/>
  </r>
  <r>
    <x v="7"/>
    <x v="18"/>
    <n v="22513"/>
    <n v="5535"/>
    <n v="28053"/>
  </r>
  <r>
    <x v="7"/>
    <x v="19"/>
    <n v="36648"/>
    <n v="7080"/>
    <n v="43729"/>
  </r>
  <r>
    <x v="7"/>
    <x v="20"/>
    <m/>
    <m/>
    <n v="191624"/>
  </r>
  <r>
    <x v="7"/>
    <x v="21"/>
    <m/>
    <m/>
    <n v="11224"/>
  </r>
  <r>
    <x v="7"/>
    <x v="22"/>
    <m/>
    <m/>
    <n v="10670"/>
  </r>
  <r>
    <x v="7"/>
    <x v="23"/>
    <m/>
    <m/>
    <n v="9151"/>
  </r>
  <r>
    <x v="7"/>
    <x v="24"/>
    <m/>
    <m/>
    <n v="222670"/>
  </r>
  <r>
    <x v="7"/>
    <x v="25"/>
    <m/>
    <m/>
    <n v="37523"/>
  </r>
  <r>
    <x v="7"/>
    <x v="26"/>
    <n v="13115"/>
    <n v="23721"/>
    <n v="37588"/>
  </r>
  <r>
    <x v="7"/>
    <x v="27"/>
    <n v="50399"/>
    <n v="140597"/>
    <n v="191435"/>
  </r>
  <r>
    <x v="7"/>
    <x v="28"/>
    <m/>
    <m/>
    <n v="11545"/>
  </r>
  <r>
    <x v="7"/>
    <x v="29"/>
    <n v="6468"/>
    <n v="2011"/>
    <n v="8480"/>
  </r>
  <r>
    <x v="7"/>
    <x v="30"/>
    <n v="28467"/>
    <n v="10114"/>
    <n v="38581"/>
  </r>
  <r>
    <x v="7"/>
    <x v="31"/>
    <n v="2232"/>
    <n v="439"/>
    <n v="2732"/>
  </r>
  <r>
    <x v="7"/>
    <x v="32"/>
    <n v="5105"/>
    <n v="4711"/>
    <n v="9816"/>
  </r>
  <r>
    <x v="7"/>
    <x v="33"/>
    <n v="13481"/>
    <n v="4322"/>
    <n v="17804"/>
  </r>
  <r>
    <x v="7"/>
    <x v="34"/>
    <m/>
    <m/>
    <n v="1582855"/>
  </r>
  <r>
    <x v="8"/>
    <x v="0"/>
    <m/>
    <m/>
    <n v="73632"/>
  </r>
  <r>
    <x v="8"/>
    <x v="1"/>
    <m/>
    <m/>
    <n v="285051"/>
  </r>
  <r>
    <x v="8"/>
    <x v="2"/>
    <n v="21135"/>
    <n v="6395"/>
    <n v="27546"/>
  </r>
  <r>
    <x v="8"/>
    <x v="3"/>
    <n v="51146"/>
    <n v="8164"/>
    <n v="59310"/>
  </r>
  <r>
    <x v="8"/>
    <x v="4"/>
    <m/>
    <m/>
    <n v="41578"/>
  </r>
  <r>
    <x v="8"/>
    <x v="5"/>
    <n v="80585"/>
    <n v="36374"/>
    <n v="117680"/>
  </r>
  <r>
    <x v="8"/>
    <x v="6"/>
    <n v="70243"/>
    <n v="8329"/>
    <n v="78574"/>
  </r>
  <r>
    <x v="8"/>
    <x v="7"/>
    <m/>
    <m/>
    <n v="9920"/>
  </r>
  <r>
    <x v="8"/>
    <x v="8"/>
    <m/>
    <m/>
    <n v="21247"/>
  </r>
  <r>
    <x v="8"/>
    <x v="9"/>
    <n v="22265"/>
    <n v="2783"/>
    <n v="25048"/>
  </r>
  <r>
    <x v="8"/>
    <x v="10"/>
    <n v="38722"/>
    <n v="6054"/>
    <n v="47071"/>
  </r>
  <r>
    <x v="8"/>
    <x v="11"/>
    <n v="30788"/>
    <n v="7875"/>
    <n v="39202"/>
  </r>
  <r>
    <x v="8"/>
    <x v="12"/>
    <m/>
    <m/>
    <n v="37256"/>
  </r>
  <r>
    <x v="8"/>
    <x v="13"/>
    <m/>
    <m/>
    <n v="13186"/>
  </r>
  <r>
    <x v="8"/>
    <x v="14"/>
    <n v="11066"/>
    <n v="1113"/>
    <n v="12179"/>
  </r>
  <r>
    <x v="8"/>
    <x v="15"/>
    <m/>
    <m/>
    <n v="12464"/>
  </r>
  <r>
    <x v="8"/>
    <x v="16"/>
    <n v="83373"/>
    <n v="32970"/>
    <n v="116343"/>
  </r>
  <r>
    <x v="8"/>
    <x v="17"/>
    <n v="64675"/>
    <n v="29839"/>
    <n v="94514"/>
  </r>
  <r>
    <x v="8"/>
    <x v="18"/>
    <n v="26349"/>
    <n v="7771"/>
    <n v="34126"/>
  </r>
  <r>
    <x v="8"/>
    <x v="19"/>
    <n v="43748"/>
    <n v="8394"/>
    <n v="52142"/>
  </r>
  <r>
    <x v="8"/>
    <x v="20"/>
    <m/>
    <m/>
    <n v="209935"/>
  </r>
  <r>
    <x v="8"/>
    <x v="21"/>
    <m/>
    <m/>
    <n v="14011"/>
  </r>
  <r>
    <x v="8"/>
    <x v="22"/>
    <m/>
    <m/>
    <n v="13478"/>
  </r>
  <r>
    <x v="8"/>
    <x v="23"/>
    <m/>
    <m/>
    <n v="11599"/>
  </r>
  <r>
    <x v="8"/>
    <x v="24"/>
    <m/>
    <m/>
    <n v="249023"/>
  </r>
  <r>
    <x v="8"/>
    <x v="25"/>
    <m/>
    <m/>
    <n v="48547"/>
  </r>
  <r>
    <x v="8"/>
    <x v="26"/>
    <n v="17491"/>
    <n v="17402"/>
    <n v="36059"/>
  </r>
  <r>
    <x v="8"/>
    <x v="27"/>
    <n v="53650"/>
    <n v="98216"/>
    <n v="152373"/>
  </r>
  <r>
    <x v="8"/>
    <x v="28"/>
    <m/>
    <m/>
    <n v="13991"/>
  </r>
  <r>
    <x v="8"/>
    <x v="29"/>
    <n v="9879"/>
    <n v="1913"/>
    <n v="11792"/>
  </r>
  <r>
    <x v="8"/>
    <x v="30"/>
    <n v="34297"/>
    <n v="14313"/>
    <n v="48610"/>
  </r>
  <r>
    <x v="8"/>
    <x v="31"/>
    <n v="2312"/>
    <n v="740"/>
    <n v="3154"/>
  </r>
  <r>
    <x v="8"/>
    <x v="32"/>
    <n v="7665"/>
    <n v="8651"/>
    <n v="16316"/>
  </r>
  <r>
    <x v="8"/>
    <x v="33"/>
    <n v="13978"/>
    <n v="6467"/>
    <n v="20445"/>
  </r>
  <r>
    <x v="8"/>
    <x v="34"/>
    <m/>
    <m/>
    <n v="1703867"/>
  </r>
  <r>
    <x v="9"/>
    <x v="0"/>
    <n v="58609"/>
    <n v="43698"/>
    <n v="102308"/>
  </r>
  <r>
    <x v="9"/>
    <x v="1"/>
    <n v="165118"/>
    <n v="184845"/>
    <n v="349990"/>
  </r>
  <r>
    <x v="9"/>
    <x v="2"/>
    <n v="28125"/>
    <n v="10698"/>
    <n v="38825"/>
  </r>
  <r>
    <x v="9"/>
    <x v="3"/>
    <n v="62921"/>
    <n v="10395"/>
    <n v="73317"/>
  </r>
  <r>
    <x v="9"/>
    <x v="4"/>
    <n v="43844"/>
    <n v="6934"/>
    <n v="50779"/>
  </r>
  <r>
    <x v="9"/>
    <x v="5"/>
    <n v="67952"/>
    <n v="58833"/>
    <n v="126785"/>
  </r>
  <r>
    <x v="9"/>
    <x v="6"/>
    <n v="63259"/>
    <n v="13909"/>
    <n v="77167"/>
  </r>
  <r>
    <x v="9"/>
    <x v="7"/>
    <n v="10097"/>
    <n v="1110"/>
    <n v="11207"/>
  </r>
  <r>
    <x v="9"/>
    <x v="8"/>
    <n v="19471"/>
    <n v="2847"/>
    <n v="22319"/>
  </r>
  <r>
    <x v="9"/>
    <x v="9"/>
    <n v="29280"/>
    <n v="3034"/>
    <n v="32314"/>
  </r>
  <r>
    <x v="9"/>
    <x v="10"/>
    <n v="51573"/>
    <n v="11397"/>
    <n v="62970"/>
  </r>
  <r>
    <x v="9"/>
    <x v="11"/>
    <n v="14553"/>
    <n v="6250"/>
    <n v="20803"/>
  </r>
  <r>
    <x v="9"/>
    <x v="12"/>
    <n v="34931"/>
    <n v="4300"/>
    <n v="39245"/>
  </r>
  <r>
    <x v="9"/>
    <x v="13"/>
    <n v="10898"/>
    <n v="2702"/>
    <n v="13602"/>
  </r>
  <r>
    <x v="9"/>
    <x v="14"/>
    <n v="10932"/>
    <n v="2162"/>
    <n v="13094"/>
  </r>
  <r>
    <x v="9"/>
    <x v="15"/>
    <n v="11298"/>
    <n v="2550"/>
    <n v="13847"/>
  </r>
  <r>
    <x v="9"/>
    <x v="16"/>
    <n v="77592"/>
    <n v="46126"/>
    <n v="123718"/>
  </r>
  <r>
    <x v="9"/>
    <x v="17"/>
    <n v="62442"/>
    <n v="38928"/>
    <n v="101371"/>
  </r>
  <r>
    <x v="9"/>
    <x v="18"/>
    <n v="31084"/>
    <n v="12940"/>
    <n v="44026"/>
  </r>
  <r>
    <x v="9"/>
    <x v="19"/>
    <n v="47659"/>
    <n v="15575"/>
    <n v="63231"/>
  </r>
  <r>
    <x v="9"/>
    <x v="20"/>
    <n v="134786"/>
    <n v="116295"/>
    <n v="251081"/>
  </r>
  <r>
    <x v="9"/>
    <x v="21"/>
    <n v="13480"/>
    <n v="4309"/>
    <n v="17788"/>
  </r>
  <r>
    <x v="9"/>
    <x v="22"/>
    <n v="10587"/>
    <n v="11005"/>
    <n v="21591"/>
  </r>
  <r>
    <x v="9"/>
    <x v="23"/>
    <n v="11172"/>
    <n v="3027"/>
    <n v="14199"/>
  </r>
  <r>
    <x v="9"/>
    <x v="24"/>
    <n v="170025"/>
    <n v="134635"/>
    <n v="304659"/>
  </r>
  <r>
    <x v="9"/>
    <x v="25"/>
    <n v="30063"/>
    <n v="37117"/>
    <n v="67179"/>
  </r>
  <r>
    <x v="9"/>
    <x v="26"/>
    <n v="9266"/>
    <n v="11444"/>
    <n v="20710"/>
  </r>
  <r>
    <x v="9"/>
    <x v="27"/>
    <n v="45889"/>
    <n v="88502"/>
    <n v="134391"/>
  </r>
  <r>
    <x v="9"/>
    <x v="28"/>
    <n v="12704"/>
    <n v="7420"/>
    <n v="20124"/>
  </r>
  <r>
    <x v="9"/>
    <x v="29"/>
    <n v="11147"/>
    <n v="2950"/>
    <n v="14097"/>
  </r>
  <r>
    <x v="9"/>
    <x v="30"/>
    <n v="36459"/>
    <n v="18713"/>
    <n v="55172"/>
  </r>
  <r>
    <x v="9"/>
    <x v="31"/>
    <n v="2775"/>
    <n v="1368"/>
    <n v="4142"/>
  </r>
  <r>
    <x v="9"/>
    <x v="32"/>
    <n v="8498"/>
    <n v="15474"/>
    <n v="23971"/>
  </r>
  <r>
    <x v="9"/>
    <x v="33"/>
    <n v="14913"/>
    <n v="8023"/>
    <n v="22936"/>
  </r>
  <r>
    <x v="9"/>
    <x v="34"/>
    <n v="1180935"/>
    <n v="765947"/>
    <n v="1946929"/>
  </r>
  <r>
    <x v="10"/>
    <x v="0"/>
    <m/>
    <m/>
    <n v="118598"/>
  </r>
  <r>
    <x v="10"/>
    <x v="1"/>
    <m/>
    <m/>
    <n v="401476"/>
  </r>
  <r>
    <x v="10"/>
    <x v="2"/>
    <n v="23369"/>
    <n v="20157"/>
    <n v="43527"/>
  </r>
  <r>
    <x v="10"/>
    <x v="3"/>
    <n v="48901"/>
    <n v="14800"/>
    <n v="63713"/>
  </r>
  <r>
    <x v="10"/>
    <x v="4"/>
    <m/>
    <m/>
    <n v="46605"/>
  </r>
  <r>
    <x v="10"/>
    <x v="5"/>
    <n v="44258"/>
    <n v="92207"/>
    <n v="137232"/>
  </r>
  <r>
    <x v="10"/>
    <x v="6"/>
    <n v="55771"/>
    <n v="22976"/>
    <n v="78748"/>
  </r>
  <r>
    <x v="10"/>
    <x v="7"/>
    <m/>
    <m/>
    <n v="10456"/>
  </r>
  <r>
    <x v="10"/>
    <x v="8"/>
    <m/>
    <m/>
    <n v="21356"/>
  </r>
  <r>
    <x v="10"/>
    <x v="9"/>
    <n v="28985"/>
    <n v="5038"/>
    <n v="34023"/>
  </r>
  <r>
    <x v="10"/>
    <x v="10"/>
    <n v="41103"/>
    <n v="16573"/>
    <n v="61106"/>
  </r>
  <r>
    <x v="10"/>
    <x v="11"/>
    <n v="7248"/>
    <n v="9199"/>
    <n v="16447"/>
  </r>
  <r>
    <x v="10"/>
    <x v="12"/>
    <m/>
    <m/>
    <n v="36726"/>
  </r>
  <r>
    <x v="10"/>
    <x v="13"/>
    <m/>
    <m/>
    <n v="14620"/>
  </r>
  <r>
    <x v="10"/>
    <x v="14"/>
    <n v="11344"/>
    <n v="2929"/>
    <n v="14272"/>
  </r>
  <r>
    <x v="10"/>
    <x v="15"/>
    <m/>
    <m/>
    <n v="14142"/>
  </r>
  <r>
    <x v="10"/>
    <x v="16"/>
    <n v="84768"/>
    <n v="61051"/>
    <n v="145819"/>
  </r>
  <r>
    <x v="10"/>
    <x v="17"/>
    <n v="67052"/>
    <n v="53729"/>
    <n v="120780"/>
  </r>
  <r>
    <x v="10"/>
    <x v="18"/>
    <n v="27316"/>
    <n v="21451"/>
    <n v="48776"/>
  </r>
  <r>
    <x v="10"/>
    <x v="19"/>
    <n v="42073"/>
    <n v="33343"/>
    <n v="75485"/>
  </r>
  <r>
    <x v="10"/>
    <x v="20"/>
    <m/>
    <m/>
    <n v="287840"/>
  </r>
  <r>
    <x v="10"/>
    <x v="21"/>
    <m/>
    <m/>
    <n v="16474"/>
  </r>
  <r>
    <x v="10"/>
    <x v="22"/>
    <m/>
    <m/>
    <n v="30999"/>
  </r>
  <r>
    <x v="10"/>
    <x v="23"/>
    <m/>
    <m/>
    <n v="15392"/>
  </r>
  <r>
    <x v="10"/>
    <x v="24"/>
    <m/>
    <m/>
    <n v="350706"/>
  </r>
  <r>
    <x v="10"/>
    <x v="25"/>
    <m/>
    <m/>
    <n v="88867"/>
  </r>
  <r>
    <x v="10"/>
    <x v="26"/>
    <n v="7701"/>
    <n v="18095"/>
    <n v="25952"/>
  </r>
  <r>
    <x v="10"/>
    <x v="27"/>
    <n v="36982"/>
    <n v="134919"/>
    <n v="172526"/>
  </r>
  <r>
    <x v="10"/>
    <x v="28"/>
    <m/>
    <m/>
    <n v="21254"/>
  </r>
  <r>
    <x v="10"/>
    <x v="29"/>
    <n v="7335"/>
    <n v="3632"/>
    <n v="10967"/>
  </r>
  <r>
    <x v="10"/>
    <x v="30"/>
    <n v="28719"/>
    <n v="28063"/>
    <n v="56781"/>
  </r>
  <r>
    <x v="10"/>
    <x v="31"/>
    <n v="3024"/>
    <n v="2155"/>
    <n v="5217"/>
  </r>
  <r>
    <x v="10"/>
    <x v="32"/>
    <n v="9390"/>
    <n v="29855"/>
    <n v="39245"/>
  </r>
  <r>
    <x v="10"/>
    <x v="33"/>
    <n v="16753"/>
    <n v="12734"/>
    <n v="29487"/>
  </r>
  <r>
    <x v="10"/>
    <x v="34"/>
    <m/>
    <m/>
    <n v="2184128"/>
  </r>
  <r>
    <x v="11"/>
    <x v="0"/>
    <m/>
    <m/>
    <n v="189949"/>
  </r>
  <r>
    <x v="11"/>
    <x v="1"/>
    <m/>
    <m/>
    <n v="402358"/>
  </r>
  <r>
    <x v="11"/>
    <x v="2"/>
    <n v="77125"/>
    <n v="33583"/>
    <n v="110708"/>
  </r>
  <r>
    <x v="11"/>
    <x v="3"/>
    <n v="59372"/>
    <n v="14379"/>
    <n v="73750"/>
  </r>
  <r>
    <x v="11"/>
    <x v="4"/>
    <m/>
    <m/>
    <n v="93782"/>
  </r>
  <r>
    <x v="11"/>
    <x v="5"/>
    <n v="66656"/>
    <n v="84215"/>
    <n v="151519"/>
  </r>
  <r>
    <x v="11"/>
    <x v="6"/>
    <n v="80201"/>
    <n v="23697"/>
    <n v="103898"/>
  </r>
  <r>
    <x v="11"/>
    <x v="7"/>
    <m/>
    <m/>
    <n v="31052"/>
  </r>
  <r>
    <x v="11"/>
    <x v="8"/>
    <m/>
    <m/>
    <n v="40146"/>
  </r>
  <r>
    <x v="11"/>
    <x v="9"/>
    <n v="29420"/>
    <n v="5424"/>
    <n v="34844"/>
  </r>
  <r>
    <x v="11"/>
    <x v="10"/>
    <n v="61361"/>
    <n v="19254"/>
    <n v="87593"/>
  </r>
  <r>
    <x v="11"/>
    <x v="11"/>
    <n v="8751"/>
    <n v="7808"/>
    <n v="16562"/>
  </r>
  <r>
    <x v="11"/>
    <x v="12"/>
    <m/>
    <m/>
    <n v="36554"/>
  </r>
  <r>
    <x v="11"/>
    <x v="13"/>
    <m/>
    <m/>
    <n v="14886"/>
  </r>
  <r>
    <x v="11"/>
    <x v="14"/>
    <n v="15669"/>
    <n v="4237"/>
    <n v="19905"/>
  </r>
  <r>
    <x v="11"/>
    <x v="15"/>
    <m/>
    <m/>
    <n v="23491"/>
  </r>
  <r>
    <x v="11"/>
    <x v="16"/>
    <n v="73697"/>
    <n v="56876"/>
    <n v="130573"/>
  </r>
  <r>
    <x v="11"/>
    <x v="17"/>
    <n v="56140"/>
    <n v="48766"/>
    <n v="104907"/>
  </r>
  <r>
    <x v="11"/>
    <x v="18"/>
    <n v="37681"/>
    <n v="31632"/>
    <n v="69322"/>
  </r>
  <r>
    <x v="11"/>
    <x v="19"/>
    <n v="98136"/>
    <n v="36446"/>
    <n v="134580"/>
  </r>
  <r>
    <x v="11"/>
    <x v="20"/>
    <m/>
    <m/>
    <n v="308716"/>
  </r>
  <r>
    <x v="11"/>
    <x v="21"/>
    <m/>
    <m/>
    <n v="21314"/>
  </r>
  <r>
    <x v="11"/>
    <x v="22"/>
    <m/>
    <m/>
    <n v="40811"/>
  </r>
  <r>
    <x v="11"/>
    <x v="23"/>
    <m/>
    <m/>
    <n v="21698"/>
  </r>
  <r>
    <x v="11"/>
    <x v="24"/>
    <m/>
    <m/>
    <n v="392540"/>
  </r>
  <r>
    <x v="11"/>
    <x v="25"/>
    <m/>
    <m/>
    <n v="101404"/>
  </r>
  <r>
    <x v="11"/>
    <x v="26"/>
    <n v="31787"/>
    <n v="23138"/>
    <n v="54925"/>
  </r>
  <r>
    <x v="11"/>
    <x v="27"/>
    <n v="57844"/>
    <n v="127672"/>
    <n v="186111"/>
  </r>
  <r>
    <x v="11"/>
    <x v="28"/>
    <m/>
    <m/>
    <n v="28680"/>
  </r>
  <r>
    <x v="11"/>
    <x v="29"/>
    <n v="18872"/>
    <n v="5113"/>
    <n v="23985"/>
  </r>
  <r>
    <x v="11"/>
    <x v="30"/>
    <n v="37035"/>
    <n v="25754"/>
    <n v="63229"/>
  </r>
  <r>
    <x v="11"/>
    <x v="31"/>
    <n v="4551"/>
    <n v="2605"/>
    <n v="7173"/>
  </r>
  <r>
    <x v="11"/>
    <x v="32"/>
    <n v="12239"/>
    <n v="28969"/>
    <n v="41208"/>
  </r>
  <r>
    <x v="11"/>
    <x v="33"/>
    <n v="16277"/>
    <n v="16558"/>
    <n v="32835"/>
  </r>
  <r>
    <x v="11"/>
    <x v="34"/>
    <m/>
    <m/>
    <n v="2697561"/>
  </r>
  <r>
    <x v="12"/>
    <x v="0"/>
    <n v="215166"/>
    <n v="73442"/>
    <n v="288609"/>
  </r>
  <r>
    <x v="12"/>
    <x v="1"/>
    <n v="219107"/>
    <n v="265783"/>
    <n v="484888"/>
  </r>
  <r>
    <x v="12"/>
    <x v="2"/>
    <n v="141973"/>
    <n v="34582"/>
    <n v="176554"/>
  </r>
  <r>
    <x v="12"/>
    <x v="3"/>
    <n v="66232"/>
    <n v="21157"/>
    <n v="87467"/>
  </r>
  <r>
    <x v="12"/>
    <x v="4"/>
    <n v="163734"/>
    <n v="13164"/>
    <n v="176899"/>
  </r>
  <r>
    <x v="12"/>
    <x v="5"/>
    <n v="119101"/>
    <n v="91676"/>
    <n v="210777"/>
  </r>
  <r>
    <x v="12"/>
    <x v="6"/>
    <n v="101907"/>
    <n v="34391"/>
    <n v="136298"/>
  </r>
  <r>
    <x v="12"/>
    <x v="7"/>
    <n v="70448"/>
    <n v="2702"/>
    <n v="73149"/>
  </r>
  <r>
    <x v="12"/>
    <x v="8"/>
    <n v="64550"/>
    <n v="6494"/>
    <n v="71044"/>
  </r>
  <r>
    <x v="12"/>
    <x v="9"/>
    <n v="50502"/>
    <n v="6062"/>
    <n v="56565"/>
  </r>
  <r>
    <x v="12"/>
    <x v="10"/>
    <n v="116589"/>
    <n v="21271"/>
    <n v="137860"/>
  </r>
  <r>
    <x v="12"/>
    <x v="11"/>
    <n v="9797"/>
    <n v="8331"/>
    <n v="18128"/>
  </r>
  <r>
    <x v="12"/>
    <x v="12"/>
    <n v="39313"/>
    <n v="6534"/>
    <n v="45846"/>
  </r>
  <r>
    <x v="12"/>
    <x v="13"/>
    <n v="12999"/>
    <n v="4453"/>
    <n v="17452"/>
  </r>
  <r>
    <x v="12"/>
    <x v="14"/>
    <n v="22709"/>
    <n v="6315"/>
    <n v="29025"/>
  </r>
  <r>
    <x v="12"/>
    <x v="15"/>
    <n v="25087"/>
    <n v="5752"/>
    <n v="30839"/>
  </r>
  <r>
    <x v="12"/>
    <x v="16"/>
    <n v="76398"/>
    <n v="62999"/>
    <n v="139396"/>
  </r>
  <r>
    <x v="12"/>
    <x v="17"/>
    <n v="57309"/>
    <n v="53134"/>
    <n v="110442"/>
  </r>
  <r>
    <x v="12"/>
    <x v="18"/>
    <n v="68982"/>
    <n v="33577"/>
    <n v="102559"/>
  </r>
  <r>
    <x v="12"/>
    <x v="19"/>
    <n v="197105"/>
    <n v="42140"/>
    <n v="239244"/>
  </r>
  <r>
    <x v="12"/>
    <x v="20"/>
    <n v="170802"/>
    <n v="193743"/>
    <n v="364547"/>
  </r>
  <r>
    <x v="12"/>
    <x v="21"/>
    <n v="22770"/>
    <n v="9010"/>
    <n v="31779"/>
  </r>
  <r>
    <x v="12"/>
    <x v="22"/>
    <n v="29486"/>
    <n v="19307"/>
    <n v="48792"/>
  </r>
  <r>
    <x v="12"/>
    <x v="23"/>
    <n v="23913"/>
    <n v="5902"/>
    <n v="29815"/>
  </r>
  <r>
    <x v="12"/>
    <x v="24"/>
    <n v="246971"/>
    <n v="227961"/>
    <n v="474932"/>
  </r>
  <r>
    <x v="12"/>
    <x v="25"/>
    <n v="59959"/>
    <n v="77687"/>
    <n v="137646"/>
  </r>
  <r>
    <x v="12"/>
    <x v="26"/>
    <n v="75686"/>
    <n v="24710"/>
    <n v="100395"/>
  </r>
  <r>
    <x v="12"/>
    <x v="27"/>
    <n v="82936"/>
    <n v="143259"/>
    <n v="226195"/>
  </r>
  <r>
    <x v="12"/>
    <x v="28"/>
    <n v="32097"/>
    <n v="13771"/>
    <n v="45868"/>
  </r>
  <r>
    <x v="12"/>
    <x v="29"/>
    <n v="48999"/>
    <n v="5819"/>
    <n v="54822"/>
  </r>
  <r>
    <x v="12"/>
    <x v="30"/>
    <n v="40911"/>
    <n v="33302"/>
    <n v="74214"/>
  </r>
  <r>
    <x v="12"/>
    <x v="31"/>
    <n v="7704"/>
    <n v="3153"/>
    <n v="10857"/>
  </r>
  <r>
    <x v="12"/>
    <x v="32"/>
    <n v="17055"/>
    <n v="33904"/>
    <n v="50958"/>
  </r>
  <r>
    <x v="12"/>
    <x v="33"/>
    <n v="22352"/>
    <n v="19383"/>
    <n v="41735"/>
  </r>
  <r>
    <x v="12"/>
    <x v="34"/>
    <n v="2416368"/>
    <n v="1323774"/>
    <n v="3740220"/>
  </r>
  <r>
    <x v="13"/>
    <x v="0"/>
    <m/>
    <m/>
    <n v="152274"/>
  </r>
  <r>
    <x v="13"/>
    <x v="1"/>
    <m/>
    <m/>
    <n v="410124"/>
  </r>
  <r>
    <x v="13"/>
    <x v="2"/>
    <n v="43798"/>
    <n v="26434"/>
    <n v="70231"/>
  </r>
  <r>
    <x v="13"/>
    <x v="3"/>
    <n v="48509"/>
    <n v="19827"/>
    <n v="68465"/>
  </r>
  <r>
    <x v="13"/>
    <x v="4"/>
    <m/>
    <m/>
    <n v="78180"/>
  </r>
  <r>
    <x v="13"/>
    <x v="5"/>
    <n v="57957"/>
    <n v="89263"/>
    <n v="148042"/>
  </r>
  <r>
    <x v="13"/>
    <x v="6"/>
    <n v="58538"/>
    <n v="35857"/>
    <n v="94525"/>
  </r>
  <r>
    <x v="13"/>
    <x v="7"/>
    <m/>
    <m/>
    <n v="18340"/>
  </r>
  <r>
    <x v="13"/>
    <x v="8"/>
    <m/>
    <m/>
    <n v="34912"/>
  </r>
  <r>
    <x v="13"/>
    <x v="9"/>
    <n v="26824"/>
    <n v="6341"/>
    <n v="33312"/>
  </r>
  <r>
    <x v="13"/>
    <x v="10"/>
    <n v="58887"/>
    <n v="23240"/>
    <n v="87730"/>
  </r>
  <r>
    <x v="13"/>
    <x v="11"/>
    <n v="9501"/>
    <n v="8825"/>
    <n v="18326"/>
  </r>
  <r>
    <x v="13"/>
    <x v="12"/>
    <m/>
    <m/>
    <n v="42321"/>
  </r>
  <r>
    <x v="13"/>
    <x v="13"/>
    <m/>
    <m/>
    <n v="18947"/>
  </r>
  <r>
    <x v="13"/>
    <x v="14"/>
    <n v="14753"/>
    <n v="5162"/>
    <n v="19916"/>
  </r>
  <r>
    <x v="13"/>
    <x v="15"/>
    <m/>
    <m/>
    <n v="17320"/>
  </r>
  <r>
    <x v="13"/>
    <x v="16"/>
    <n v="79639"/>
    <n v="65284"/>
    <n v="144922"/>
  </r>
  <r>
    <x v="13"/>
    <x v="17"/>
    <n v="60398"/>
    <n v="55497"/>
    <n v="115894"/>
  </r>
  <r>
    <x v="13"/>
    <x v="18"/>
    <n v="44589"/>
    <n v="35385"/>
    <n v="79985"/>
  </r>
  <r>
    <x v="13"/>
    <x v="19"/>
    <n v="83396"/>
    <n v="46627"/>
    <n v="130021"/>
  </r>
  <r>
    <x v="13"/>
    <x v="20"/>
    <m/>
    <m/>
    <n v="319265"/>
  </r>
  <r>
    <x v="13"/>
    <x v="21"/>
    <m/>
    <m/>
    <n v="21834"/>
  </r>
  <r>
    <x v="13"/>
    <x v="22"/>
    <m/>
    <m/>
    <n v="37982"/>
  </r>
  <r>
    <x v="13"/>
    <x v="23"/>
    <m/>
    <m/>
    <n v="17548"/>
  </r>
  <r>
    <x v="13"/>
    <x v="24"/>
    <m/>
    <m/>
    <n v="396630"/>
  </r>
  <r>
    <x v="13"/>
    <x v="25"/>
    <m/>
    <m/>
    <n v="117160"/>
  </r>
  <r>
    <x v="13"/>
    <x v="26"/>
    <n v="21006"/>
    <n v="25578"/>
    <n v="46634"/>
  </r>
  <r>
    <x v="13"/>
    <x v="27"/>
    <n v="54928"/>
    <n v="142090"/>
    <n v="197697"/>
  </r>
  <r>
    <x v="13"/>
    <x v="28"/>
    <m/>
    <m/>
    <n v="30194"/>
  </r>
  <r>
    <x v="13"/>
    <x v="29"/>
    <n v="15319"/>
    <n v="6399"/>
    <n v="21729"/>
  </r>
  <r>
    <x v="13"/>
    <x v="30"/>
    <n v="39957"/>
    <n v="30288"/>
    <n v="70245"/>
  </r>
  <r>
    <x v="13"/>
    <x v="31"/>
    <n v="4956"/>
    <n v="3076"/>
    <n v="8032"/>
  </r>
  <r>
    <x v="13"/>
    <x v="32"/>
    <n v="11128"/>
    <n v="38139"/>
    <n v="49266"/>
  </r>
  <r>
    <x v="13"/>
    <x v="33"/>
    <n v="17409"/>
    <n v="22384"/>
    <n v="39794"/>
  </r>
  <r>
    <x v="13"/>
    <x v="34"/>
    <m/>
    <m/>
    <n v="2645275"/>
  </r>
  <r>
    <x v="14"/>
    <x v="0"/>
    <m/>
    <m/>
    <n v="143780"/>
  </r>
  <r>
    <x v="14"/>
    <x v="1"/>
    <m/>
    <m/>
    <n v="434359"/>
  </r>
  <r>
    <x v="14"/>
    <x v="2"/>
    <n v="34706"/>
    <n v="23775"/>
    <n v="58482"/>
  </r>
  <r>
    <x v="14"/>
    <x v="3"/>
    <n v="61090"/>
    <n v="20343"/>
    <n v="81434"/>
  </r>
  <r>
    <x v="14"/>
    <x v="4"/>
    <m/>
    <m/>
    <n v="69677"/>
  </r>
  <r>
    <x v="14"/>
    <x v="5"/>
    <n v="72611"/>
    <n v="88375"/>
    <n v="161810"/>
  </r>
  <r>
    <x v="14"/>
    <x v="6"/>
    <n v="66004"/>
    <n v="31335"/>
    <n v="97390"/>
  </r>
  <r>
    <x v="14"/>
    <x v="7"/>
    <m/>
    <m/>
    <n v="15764"/>
  </r>
  <r>
    <x v="14"/>
    <x v="8"/>
    <m/>
    <m/>
    <n v="32744"/>
  </r>
  <r>
    <x v="14"/>
    <x v="9"/>
    <n v="24739"/>
    <n v="7850"/>
    <n v="32590"/>
  </r>
  <r>
    <x v="14"/>
    <x v="10"/>
    <n v="58637"/>
    <n v="20188"/>
    <n v="83875"/>
  </r>
  <r>
    <x v="14"/>
    <x v="11"/>
    <n v="9006"/>
    <n v="7805"/>
    <n v="16811"/>
  </r>
  <r>
    <x v="14"/>
    <x v="12"/>
    <m/>
    <m/>
    <n v="45759"/>
  </r>
  <r>
    <x v="14"/>
    <x v="13"/>
    <m/>
    <m/>
    <n v="15464"/>
  </r>
  <r>
    <x v="14"/>
    <x v="14"/>
    <n v="14004"/>
    <n v="5028"/>
    <n v="19033"/>
  </r>
  <r>
    <x v="14"/>
    <x v="15"/>
    <m/>
    <m/>
    <n v="17472"/>
  </r>
  <r>
    <x v="14"/>
    <x v="16"/>
    <n v="82013"/>
    <n v="74183"/>
    <n v="156196"/>
  </r>
  <r>
    <x v="14"/>
    <x v="17"/>
    <n v="64219"/>
    <n v="63010"/>
    <n v="127229"/>
  </r>
  <r>
    <x v="14"/>
    <x v="18"/>
    <n v="43402"/>
    <n v="26672"/>
    <n v="70074"/>
  </r>
  <r>
    <x v="14"/>
    <x v="19"/>
    <n v="70339"/>
    <n v="39931"/>
    <n v="110271"/>
  </r>
  <r>
    <x v="14"/>
    <x v="20"/>
    <m/>
    <m/>
    <n v="322104"/>
  </r>
  <r>
    <x v="14"/>
    <x v="21"/>
    <m/>
    <m/>
    <n v="20970"/>
  </r>
  <r>
    <x v="14"/>
    <x v="22"/>
    <m/>
    <m/>
    <n v="36558"/>
  </r>
  <r>
    <x v="14"/>
    <x v="23"/>
    <m/>
    <m/>
    <n v="19860"/>
  </r>
  <r>
    <x v="14"/>
    <x v="24"/>
    <m/>
    <m/>
    <n v="399492"/>
  </r>
  <r>
    <x v="14"/>
    <x v="25"/>
    <m/>
    <m/>
    <n v="115130"/>
  </r>
  <r>
    <x v="14"/>
    <x v="26"/>
    <n v="13643"/>
    <n v="24644"/>
    <n v="38290"/>
  </r>
  <r>
    <x v="14"/>
    <x v="27"/>
    <n v="46009"/>
    <n v="140666"/>
    <n v="187353"/>
  </r>
  <r>
    <x v="14"/>
    <x v="28"/>
    <m/>
    <m/>
    <n v="28617"/>
  </r>
  <r>
    <x v="14"/>
    <x v="29"/>
    <n v="10934"/>
    <n v="4570"/>
    <n v="15505"/>
  </r>
  <r>
    <x v="14"/>
    <x v="30"/>
    <n v="38851"/>
    <n v="35889"/>
    <n v="74739"/>
  </r>
  <r>
    <x v="14"/>
    <x v="31"/>
    <n v="4105"/>
    <n v="2988"/>
    <n v="7093"/>
  </r>
  <r>
    <x v="14"/>
    <x v="32"/>
    <n v="11721"/>
    <n v="35503"/>
    <n v="47224"/>
  </r>
  <r>
    <x v="14"/>
    <x v="33"/>
    <n v="20162"/>
    <n v="20041"/>
    <n v="40203"/>
  </r>
  <r>
    <x v="14"/>
    <x v="34"/>
    <m/>
    <m/>
    <n v="2616630"/>
  </r>
  <r>
    <x v="15"/>
    <x v="0"/>
    <n v="76052"/>
    <n v="47588"/>
    <n v="123640"/>
  </r>
  <r>
    <x v="15"/>
    <x v="1"/>
    <n v="167363"/>
    <n v="187648"/>
    <n v="355015"/>
  </r>
  <r>
    <x v="15"/>
    <x v="2"/>
    <n v="32753"/>
    <n v="13116"/>
    <n v="45870"/>
  </r>
  <r>
    <x v="15"/>
    <x v="3"/>
    <n v="51709"/>
    <n v="14857"/>
    <n v="66569"/>
  </r>
  <r>
    <x v="15"/>
    <x v="4"/>
    <n v="55551"/>
    <n v="8784"/>
    <n v="64334"/>
  </r>
  <r>
    <x v="15"/>
    <x v="5"/>
    <n v="86076"/>
    <n v="71004"/>
    <n v="157079"/>
  </r>
  <r>
    <x v="15"/>
    <x v="6"/>
    <n v="69809"/>
    <n v="19136"/>
    <n v="88945"/>
  </r>
  <r>
    <x v="15"/>
    <x v="7"/>
    <n v="13091"/>
    <n v="2039"/>
    <n v="15130"/>
  </r>
  <r>
    <x v="15"/>
    <x v="8"/>
    <n v="27833"/>
    <n v="3787"/>
    <n v="31620"/>
  </r>
  <r>
    <x v="15"/>
    <x v="9"/>
    <n v="31873"/>
    <n v="3865"/>
    <n v="35739"/>
  </r>
  <r>
    <x v="15"/>
    <x v="10"/>
    <n v="61198"/>
    <n v="14998"/>
    <n v="76195"/>
  </r>
  <r>
    <x v="15"/>
    <x v="11"/>
    <n v="8780"/>
    <n v="4632"/>
    <n v="13412"/>
  </r>
  <r>
    <x v="15"/>
    <x v="12"/>
    <n v="37723"/>
    <n v="4720"/>
    <n v="42443"/>
  </r>
  <r>
    <x v="15"/>
    <x v="13"/>
    <n v="12806"/>
    <n v="3671"/>
    <n v="16476"/>
  </r>
  <r>
    <x v="15"/>
    <x v="14"/>
    <n v="14712"/>
    <n v="2328"/>
    <n v="17040"/>
  </r>
  <r>
    <x v="15"/>
    <x v="15"/>
    <n v="13926"/>
    <n v="2371"/>
    <n v="16297"/>
  </r>
  <r>
    <x v="15"/>
    <x v="16"/>
    <n v="82567"/>
    <n v="48496"/>
    <n v="131061"/>
  </r>
  <r>
    <x v="15"/>
    <x v="17"/>
    <n v="63947"/>
    <n v="42850"/>
    <n v="106796"/>
  </r>
  <r>
    <x v="15"/>
    <x v="18"/>
    <n v="42367"/>
    <n v="17095"/>
    <n v="59463"/>
  </r>
  <r>
    <x v="15"/>
    <x v="19"/>
    <n v="61273"/>
    <n v="21920"/>
    <n v="83193"/>
  </r>
  <r>
    <x v="15"/>
    <x v="20"/>
    <n v="138791"/>
    <n v="139321"/>
    <n v="278112"/>
  </r>
  <r>
    <x v="15"/>
    <x v="21"/>
    <n v="17049"/>
    <n v="5302"/>
    <n v="22350"/>
  </r>
  <r>
    <x v="15"/>
    <x v="22"/>
    <n v="16060"/>
    <n v="11759"/>
    <n v="27820"/>
  </r>
  <r>
    <x v="15"/>
    <x v="23"/>
    <n v="14526"/>
    <n v="3510"/>
    <n v="18035"/>
  </r>
  <r>
    <x v="15"/>
    <x v="24"/>
    <n v="186425"/>
    <n v="159892"/>
    <n v="346316"/>
  </r>
  <r>
    <x v="15"/>
    <x v="25"/>
    <n v="42611"/>
    <n v="44599"/>
    <n v="87210"/>
  </r>
  <r>
    <x v="15"/>
    <x v="26"/>
    <n v="16224"/>
    <n v="14468"/>
    <n v="30695"/>
  </r>
  <r>
    <x v="15"/>
    <x v="27"/>
    <n v="63010"/>
    <n v="99620"/>
    <n v="162635"/>
  </r>
  <r>
    <x v="15"/>
    <x v="28"/>
    <n v="15514"/>
    <n v="9741"/>
    <n v="25254"/>
  </r>
  <r>
    <x v="15"/>
    <x v="29"/>
    <n v="15622"/>
    <n v="2757"/>
    <n v="18379"/>
  </r>
  <r>
    <x v="15"/>
    <x v="30"/>
    <n v="41531"/>
    <n v="23232"/>
    <n v="64764"/>
  </r>
  <r>
    <x v="15"/>
    <x v="31"/>
    <n v="4152"/>
    <n v="1823"/>
    <n v="5975"/>
  </r>
  <r>
    <x v="15"/>
    <x v="32"/>
    <n v="13264"/>
    <n v="19482"/>
    <n v="32746"/>
  </r>
  <r>
    <x v="15"/>
    <x v="33"/>
    <n v="19987"/>
    <n v="10543"/>
    <n v="30529"/>
  </r>
  <r>
    <x v="15"/>
    <x v="34"/>
    <n v="1365799"/>
    <n v="878211"/>
    <n v="2244024"/>
  </r>
  <r>
    <x v="16"/>
    <x v="0"/>
    <m/>
    <m/>
    <n v="68401"/>
  </r>
  <r>
    <x v="16"/>
    <x v="1"/>
    <m/>
    <m/>
    <n v="317819"/>
  </r>
  <r>
    <x v="16"/>
    <x v="2"/>
    <n v="14394"/>
    <n v="5240"/>
    <n v="19638"/>
  </r>
  <r>
    <x v="16"/>
    <x v="3"/>
    <n v="44819"/>
    <n v="9699"/>
    <n v="54519"/>
  </r>
  <r>
    <x v="16"/>
    <x v="4"/>
    <m/>
    <m/>
    <n v="41457"/>
  </r>
  <r>
    <x v="16"/>
    <x v="5"/>
    <n v="47129"/>
    <n v="51540"/>
    <n v="99175"/>
  </r>
  <r>
    <x v="16"/>
    <x v="6"/>
    <n v="39852"/>
    <n v="10142"/>
    <n v="49994"/>
  </r>
  <r>
    <x v="16"/>
    <x v="7"/>
    <m/>
    <m/>
    <n v="8549"/>
  </r>
  <r>
    <x v="16"/>
    <x v="8"/>
    <m/>
    <m/>
    <n v="17300"/>
  </r>
  <r>
    <x v="16"/>
    <x v="9"/>
    <n v="22217"/>
    <n v="3291"/>
    <n v="25509"/>
  </r>
  <r>
    <x v="16"/>
    <x v="10"/>
    <n v="31345"/>
    <n v="6758"/>
    <n v="40922"/>
  </r>
  <r>
    <x v="16"/>
    <x v="11"/>
    <n v="5988"/>
    <n v="1762"/>
    <n v="7750"/>
  </r>
  <r>
    <x v="16"/>
    <x v="12"/>
    <m/>
    <m/>
    <n v="36963"/>
  </r>
  <r>
    <x v="16"/>
    <x v="13"/>
    <m/>
    <m/>
    <n v="10394"/>
  </r>
  <r>
    <x v="16"/>
    <x v="14"/>
    <n v="9807"/>
    <n v="944"/>
    <n v="10751"/>
  </r>
  <r>
    <x v="16"/>
    <x v="15"/>
    <m/>
    <m/>
    <n v="8780"/>
  </r>
  <r>
    <x v="16"/>
    <x v="16"/>
    <n v="72378"/>
    <n v="38682"/>
    <n v="111060"/>
  </r>
  <r>
    <x v="16"/>
    <x v="17"/>
    <n v="58004"/>
    <n v="35499"/>
    <n v="93503"/>
  </r>
  <r>
    <x v="16"/>
    <x v="18"/>
    <n v="24402"/>
    <n v="9521"/>
    <n v="33924"/>
  </r>
  <r>
    <x v="16"/>
    <x v="19"/>
    <n v="35570"/>
    <n v="9908"/>
    <n v="45476"/>
  </r>
  <r>
    <x v="16"/>
    <x v="20"/>
    <m/>
    <m/>
    <n v="189764"/>
  </r>
  <r>
    <x v="16"/>
    <x v="21"/>
    <m/>
    <m/>
    <n v="12284"/>
  </r>
  <r>
    <x v="16"/>
    <x v="22"/>
    <m/>
    <m/>
    <n v="12087"/>
  </r>
  <r>
    <x v="16"/>
    <x v="23"/>
    <m/>
    <m/>
    <n v="12774"/>
  </r>
  <r>
    <x v="16"/>
    <x v="24"/>
    <m/>
    <m/>
    <n v="226909"/>
  </r>
  <r>
    <x v="16"/>
    <x v="25"/>
    <m/>
    <m/>
    <n v="50573"/>
  </r>
  <r>
    <x v="16"/>
    <x v="26"/>
    <n v="6740"/>
    <n v="8427"/>
    <n v="15167"/>
  </r>
  <r>
    <x v="16"/>
    <x v="27"/>
    <n v="33259"/>
    <n v="69967"/>
    <n v="103611"/>
  </r>
  <r>
    <x v="16"/>
    <x v="28"/>
    <m/>
    <m/>
    <n v="11227"/>
  </r>
  <r>
    <x v="16"/>
    <x v="29"/>
    <n v="5708"/>
    <n v="1408"/>
    <n v="7116"/>
  </r>
  <r>
    <x v="16"/>
    <x v="30"/>
    <n v="37387"/>
    <n v="13660"/>
    <n v="51048"/>
  </r>
  <r>
    <x v="16"/>
    <x v="31"/>
    <n v="3125"/>
    <n v="906"/>
    <n v="4031"/>
  </r>
  <r>
    <x v="16"/>
    <x v="32"/>
    <n v="7128"/>
    <n v="9855"/>
    <n v="16983"/>
  </r>
  <r>
    <x v="16"/>
    <x v="33"/>
    <n v="18629"/>
    <n v="6037"/>
    <n v="24666"/>
  </r>
  <r>
    <x v="16"/>
    <x v="34"/>
    <m/>
    <m/>
    <n v="1519711"/>
  </r>
  <r>
    <x v="17"/>
    <x v="0"/>
    <m/>
    <m/>
    <n v="58750"/>
  </r>
  <r>
    <x v="17"/>
    <x v="1"/>
    <m/>
    <m/>
    <n v="299510"/>
  </r>
  <r>
    <x v="17"/>
    <x v="2"/>
    <n v="17176"/>
    <n v="4120"/>
    <n v="21298"/>
  </r>
  <r>
    <x v="17"/>
    <x v="3"/>
    <n v="54065"/>
    <n v="7761"/>
    <n v="61824"/>
  </r>
  <r>
    <x v="17"/>
    <x v="4"/>
    <m/>
    <m/>
    <n v="41365"/>
  </r>
  <r>
    <x v="17"/>
    <x v="5"/>
    <n v="62682"/>
    <n v="44361"/>
    <n v="107785"/>
  </r>
  <r>
    <x v="17"/>
    <x v="6"/>
    <n v="46894"/>
    <n v="8517"/>
    <n v="55409"/>
  </r>
  <r>
    <x v="17"/>
    <x v="7"/>
    <m/>
    <m/>
    <n v="8338"/>
  </r>
  <r>
    <x v="17"/>
    <x v="8"/>
    <m/>
    <m/>
    <n v="17092"/>
  </r>
  <r>
    <x v="17"/>
    <x v="9"/>
    <n v="24680"/>
    <n v="2476"/>
    <n v="27174"/>
  </r>
  <r>
    <x v="17"/>
    <x v="10"/>
    <n v="34546"/>
    <n v="4832"/>
    <n v="41898"/>
  </r>
  <r>
    <x v="17"/>
    <x v="11"/>
    <n v="9103"/>
    <n v="2940"/>
    <n v="12043"/>
  </r>
  <r>
    <x v="17"/>
    <x v="12"/>
    <m/>
    <m/>
    <n v="33796"/>
  </r>
  <r>
    <x v="17"/>
    <x v="13"/>
    <m/>
    <m/>
    <n v="10176"/>
  </r>
  <r>
    <x v="17"/>
    <x v="14"/>
    <n v="8899"/>
    <n v="611"/>
    <n v="9510"/>
  </r>
  <r>
    <x v="17"/>
    <x v="15"/>
    <m/>
    <m/>
    <n v="9647"/>
  </r>
  <r>
    <x v="17"/>
    <x v="16"/>
    <n v="78848"/>
    <n v="34982"/>
    <n v="113828"/>
  </r>
  <r>
    <x v="17"/>
    <x v="17"/>
    <n v="62843"/>
    <n v="32741"/>
    <n v="95584"/>
  </r>
  <r>
    <x v="17"/>
    <x v="18"/>
    <n v="25944"/>
    <n v="6449"/>
    <n v="32393"/>
  </r>
  <r>
    <x v="17"/>
    <x v="19"/>
    <n v="32701"/>
    <n v="6369"/>
    <n v="39069"/>
  </r>
  <r>
    <x v="17"/>
    <x v="20"/>
    <m/>
    <m/>
    <n v="172354"/>
  </r>
  <r>
    <x v="17"/>
    <x v="21"/>
    <m/>
    <m/>
    <n v="12465"/>
  </r>
  <r>
    <x v="17"/>
    <x v="22"/>
    <m/>
    <m/>
    <n v="9802"/>
  </r>
  <r>
    <x v="17"/>
    <x v="23"/>
    <m/>
    <m/>
    <n v="12742"/>
  </r>
  <r>
    <x v="17"/>
    <x v="24"/>
    <m/>
    <m/>
    <n v="207362"/>
  </r>
  <r>
    <x v="17"/>
    <x v="25"/>
    <m/>
    <m/>
    <n v="39728"/>
  </r>
  <r>
    <x v="17"/>
    <x v="26"/>
    <n v="7477"/>
    <n v="7810"/>
    <n v="15286"/>
  </r>
  <r>
    <x v="17"/>
    <x v="27"/>
    <n v="34491"/>
    <n v="52460"/>
    <n v="87346"/>
  </r>
  <r>
    <x v="17"/>
    <x v="28"/>
    <m/>
    <m/>
    <n v="9271"/>
  </r>
  <r>
    <x v="17"/>
    <x v="29"/>
    <n v="4514"/>
    <n v="1127"/>
    <n v="5640"/>
  </r>
  <r>
    <x v="17"/>
    <x v="30"/>
    <n v="28799"/>
    <n v="8099"/>
    <n v="36898"/>
  </r>
  <r>
    <x v="17"/>
    <x v="31"/>
    <n v="2752"/>
    <n v="596"/>
    <n v="3348"/>
  </r>
  <r>
    <x v="17"/>
    <x v="32"/>
    <n v="5181"/>
    <n v="3454"/>
    <n v="8635"/>
  </r>
  <r>
    <x v="17"/>
    <x v="33"/>
    <n v="15133"/>
    <n v="3160"/>
    <n v="18293"/>
  </r>
  <r>
    <x v="17"/>
    <x v="34"/>
    <m/>
    <m/>
    <n v="1432712"/>
  </r>
  <r>
    <x v="18"/>
    <x v="0"/>
    <n v="44128"/>
    <n v="20505"/>
    <n v="64628"/>
  </r>
  <r>
    <x v="18"/>
    <x v="1"/>
    <n v="163116"/>
    <n v="178587"/>
    <n v="341700"/>
  </r>
  <r>
    <x v="18"/>
    <x v="2"/>
    <n v="17947"/>
    <n v="4846"/>
    <n v="22794"/>
  </r>
  <r>
    <x v="18"/>
    <x v="3"/>
    <n v="51155"/>
    <n v="9740"/>
    <n v="60896"/>
  </r>
  <r>
    <x v="18"/>
    <x v="4"/>
    <n v="39470"/>
    <n v="5163"/>
    <n v="44632"/>
  </r>
  <r>
    <x v="18"/>
    <x v="5"/>
    <n v="80808"/>
    <n v="57605"/>
    <n v="138413"/>
  </r>
  <r>
    <x v="18"/>
    <x v="6"/>
    <n v="64082"/>
    <n v="10077"/>
    <n v="74159"/>
  </r>
  <r>
    <x v="18"/>
    <x v="7"/>
    <n v="8962"/>
    <n v="772"/>
    <n v="9734"/>
  </r>
  <r>
    <x v="18"/>
    <x v="8"/>
    <n v="15004"/>
    <n v="1400"/>
    <n v="16404"/>
  </r>
  <r>
    <x v="18"/>
    <x v="9"/>
    <n v="24504"/>
    <n v="1922"/>
    <n v="26438"/>
  </r>
  <r>
    <x v="18"/>
    <x v="10"/>
    <n v="46938"/>
    <n v="5920"/>
    <n v="52859"/>
  </r>
  <r>
    <x v="18"/>
    <x v="11"/>
    <n v="26028"/>
    <n v="7191"/>
    <n v="33218"/>
  </r>
  <r>
    <x v="18"/>
    <x v="12"/>
    <n v="34085"/>
    <n v="2984"/>
    <n v="37069"/>
  </r>
  <r>
    <x v="18"/>
    <x v="13"/>
    <n v="9948"/>
    <n v="1386"/>
    <n v="11334"/>
  </r>
  <r>
    <x v="18"/>
    <x v="14"/>
    <n v="9205"/>
    <n v="875"/>
    <n v="10080"/>
  </r>
  <r>
    <x v="18"/>
    <x v="15"/>
    <n v="9692"/>
    <n v="1079"/>
    <n v="10771"/>
  </r>
  <r>
    <x v="18"/>
    <x v="16"/>
    <n v="86999"/>
    <n v="42599"/>
    <n v="129598"/>
  </r>
  <r>
    <x v="18"/>
    <x v="17"/>
    <n v="69136"/>
    <n v="38624"/>
    <n v="107761"/>
  </r>
  <r>
    <x v="18"/>
    <x v="18"/>
    <n v="27927"/>
    <n v="5936"/>
    <n v="33863"/>
  </r>
  <r>
    <x v="18"/>
    <x v="19"/>
    <n v="41823"/>
    <n v="6494"/>
    <n v="48317"/>
  </r>
  <r>
    <x v="18"/>
    <x v="20"/>
    <n v="125685"/>
    <n v="94276"/>
    <n v="219963"/>
  </r>
  <r>
    <x v="18"/>
    <x v="21"/>
    <n v="11766"/>
    <n v="3684"/>
    <n v="15451"/>
  </r>
  <r>
    <x v="18"/>
    <x v="22"/>
    <n v="7639"/>
    <n v="4440"/>
    <n v="12079"/>
  </r>
  <r>
    <x v="18"/>
    <x v="23"/>
    <n v="13473"/>
    <n v="2141"/>
    <n v="15613"/>
  </r>
  <r>
    <x v="18"/>
    <x v="24"/>
    <n v="158562"/>
    <n v="104542"/>
    <n v="263106"/>
  </r>
  <r>
    <x v="18"/>
    <x v="25"/>
    <n v="26701"/>
    <n v="18970"/>
    <n v="45670"/>
  </r>
  <r>
    <x v="18"/>
    <x v="26"/>
    <n v="15208"/>
    <n v="20894"/>
    <n v="36100"/>
  </r>
  <r>
    <x v="18"/>
    <x v="27"/>
    <n v="61021"/>
    <n v="134255"/>
    <n v="195276"/>
  </r>
  <r>
    <x v="18"/>
    <x v="28"/>
    <n v="7467"/>
    <n v="2641"/>
    <n v="10111"/>
  </r>
  <r>
    <x v="18"/>
    <x v="29"/>
    <n v="5617"/>
    <n v="1917"/>
    <n v="7534"/>
  </r>
  <r>
    <x v="18"/>
    <x v="30"/>
    <n v="31943"/>
    <n v="9680"/>
    <n v="41624"/>
  </r>
  <r>
    <x v="18"/>
    <x v="31"/>
    <n v="3030"/>
    <n v="640"/>
    <n v="3670"/>
  </r>
  <r>
    <x v="18"/>
    <x v="32"/>
    <n v="6063"/>
    <n v="5673"/>
    <n v="11736"/>
  </r>
  <r>
    <x v="18"/>
    <x v="33"/>
    <n v="16763"/>
    <n v="3725"/>
    <n v="20489"/>
  </r>
  <r>
    <x v="18"/>
    <x v="34"/>
    <n v="1134195"/>
    <n v="668017"/>
    <n v="1802223"/>
  </r>
  <r>
    <x v="19"/>
    <x v="0"/>
    <m/>
    <m/>
    <n v="63044"/>
  </r>
  <r>
    <x v="19"/>
    <x v="1"/>
    <m/>
    <m/>
    <n v="340211"/>
  </r>
  <r>
    <x v="19"/>
    <x v="2"/>
    <n v="17182"/>
    <n v="4321"/>
    <n v="21503"/>
  </r>
  <r>
    <x v="19"/>
    <x v="3"/>
    <n v="45718"/>
    <n v="9231"/>
    <n v="54948"/>
  </r>
  <r>
    <x v="19"/>
    <x v="4"/>
    <m/>
    <m/>
    <n v="38952"/>
  </r>
  <r>
    <x v="19"/>
    <x v="5"/>
    <n v="58352"/>
    <n v="50241"/>
    <n v="109270"/>
  </r>
  <r>
    <x v="19"/>
    <x v="6"/>
    <n v="54274"/>
    <n v="9957"/>
    <n v="64231"/>
  </r>
  <r>
    <x v="19"/>
    <x v="7"/>
    <m/>
    <m/>
    <n v="7064"/>
  </r>
  <r>
    <x v="19"/>
    <x v="8"/>
    <m/>
    <m/>
    <n v="13695"/>
  </r>
  <r>
    <x v="19"/>
    <x v="9"/>
    <n v="20472"/>
    <n v="1555"/>
    <n v="22028"/>
  </r>
  <r>
    <x v="19"/>
    <x v="10"/>
    <n v="36573"/>
    <n v="5151"/>
    <n v="43736"/>
  </r>
  <r>
    <x v="19"/>
    <x v="11"/>
    <n v="32704"/>
    <n v="8312"/>
    <n v="41868"/>
  </r>
  <r>
    <x v="19"/>
    <x v="12"/>
    <m/>
    <m/>
    <n v="35798"/>
  </r>
  <r>
    <x v="19"/>
    <x v="13"/>
    <m/>
    <m/>
    <n v="12743"/>
  </r>
  <r>
    <x v="19"/>
    <x v="14"/>
    <n v="9754"/>
    <n v="1247"/>
    <n v="11001"/>
  </r>
  <r>
    <x v="19"/>
    <x v="15"/>
    <m/>
    <m/>
    <n v="9155"/>
  </r>
  <r>
    <x v="19"/>
    <x v="16"/>
    <n v="76599"/>
    <n v="37954"/>
    <n v="114553"/>
  </r>
  <r>
    <x v="19"/>
    <x v="17"/>
    <n v="61176"/>
    <n v="33568"/>
    <n v="94743"/>
  </r>
  <r>
    <x v="19"/>
    <x v="18"/>
    <n v="24401"/>
    <n v="6794"/>
    <n v="31195"/>
  </r>
  <r>
    <x v="19"/>
    <x v="19"/>
    <n v="42551"/>
    <n v="6718"/>
    <n v="49270"/>
  </r>
  <r>
    <x v="19"/>
    <x v="20"/>
    <m/>
    <m/>
    <n v="233174"/>
  </r>
  <r>
    <x v="19"/>
    <x v="21"/>
    <m/>
    <m/>
    <n v="12432"/>
  </r>
  <r>
    <x v="19"/>
    <x v="22"/>
    <m/>
    <m/>
    <n v="13063"/>
  </r>
  <r>
    <x v="19"/>
    <x v="23"/>
    <m/>
    <m/>
    <n v="14286"/>
  </r>
  <r>
    <x v="19"/>
    <x v="24"/>
    <m/>
    <m/>
    <n v="272954"/>
  </r>
  <r>
    <x v="19"/>
    <x v="25"/>
    <m/>
    <m/>
    <n v="42591"/>
  </r>
  <r>
    <x v="19"/>
    <x v="26"/>
    <n v="17137"/>
    <n v="25654"/>
    <n v="42791"/>
  </r>
  <r>
    <x v="19"/>
    <x v="27"/>
    <n v="58114"/>
    <n v="152613"/>
    <n v="212772"/>
  </r>
  <r>
    <x v="19"/>
    <x v="28"/>
    <m/>
    <m/>
    <n v="11840"/>
  </r>
  <r>
    <x v="19"/>
    <x v="29"/>
    <n v="6450"/>
    <n v="2670"/>
    <n v="9119"/>
  </r>
  <r>
    <x v="19"/>
    <x v="30"/>
    <n v="35027"/>
    <n v="11517"/>
    <n v="46544"/>
  </r>
  <r>
    <x v="19"/>
    <x v="31"/>
    <n v="3177"/>
    <n v="910"/>
    <n v="4087"/>
  </r>
  <r>
    <x v="19"/>
    <x v="32"/>
    <n v="5093"/>
    <n v="5909"/>
    <n v="11002"/>
  </r>
  <r>
    <x v="19"/>
    <x v="33"/>
    <n v="15411"/>
    <n v="4107"/>
    <n v="19520"/>
  </r>
  <r>
    <x v="19"/>
    <x v="34"/>
    <m/>
    <m/>
    <n v="1757486"/>
  </r>
  <r>
    <x v="20"/>
    <x v="0"/>
    <m/>
    <m/>
    <n v="76017"/>
  </r>
  <r>
    <x v="20"/>
    <x v="1"/>
    <m/>
    <m/>
    <n v="336443"/>
  </r>
  <r>
    <x v="20"/>
    <x v="2"/>
    <n v="17345"/>
    <n v="5793"/>
    <n v="23145"/>
  </r>
  <r>
    <x v="20"/>
    <x v="3"/>
    <n v="51165"/>
    <n v="9296"/>
    <n v="60460"/>
  </r>
  <r>
    <x v="20"/>
    <x v="4"/>
    <m/>
    <m/>
    <n v="43244"/>
  </r>
  <r>
    <x v="20"/>
    <x v="5"/>
    <n v="76063"/>
    <n v="48291"/>
    <n v="125079"/>
  </r>
  <r>
    <x v="20"/>
    <x v="6"/>
    <n v="65834"/>
    <n v="11564"/>
    <n v="77396"/>
  </r>
  <r>
    <x v="20"/>
    <x v="7"/>
    <m/>
    <m/>
    <n v="9866"/>
  </r>
  <r>
    <x v="20"/>
    <x v="8"/>
    <m/>
    <m/>
    <n v="19866"/>
  </r>
  <r>
    <x v="20"/>
    <x v="9"/>
    <n v="25631"/>
    <n v="2783"/>
    <n v="28415"/>
  </r>
  <r>
    <x v="20"/>
    <x v="10"/>
    <n v="46524"/>
    <n v="7264"/>
    <n v="56702"/>
  </r>
  <r>
    <x v="20"/>
    <x v="11"/>
    <n v="35688"/>
    <n v="8441"/>
    <n v="44660"/>
  </r>
  <r>
    <x v="20"/>
    <x v="12"/>
    <m/>
    <m/>
    <n v="36881"/>
  </r>
  <r>
    <x v="20"/>
    <x v="13"/>
    <m/>
    <m/>
    <n v="12060"/>
  </r>
  <r>
    <x v="20"/>
    <x v="14"/>
    <n v="10581"/>
    <n v="1176"/>
    <n v="11757"/>
  </r>
  <r>
    <x v="20"/>
    <x v="15"/>
    <m/>
    <m/>
    <n v="12154"/>
  </r>
  <r>
    <x v="20"/>
    <x v="16"/>
    <n v="96295"/>
    <n v="35081"/>
    <n v="131378"/>
  </r>
  <r>
    <x v="20"/>
    <x v="17"/>
    <n v="76178"/>
    <n v="30775"/>
    <n v="106954"/>
  </r>
  <r>
    <x v="20"/>
    <x v="18"/>
    <n v="30618"/>
    <n v="7043"/>
    <n v="37662"/>
  </r>
  <r>
    <x v="20"/>
    <x v="19"/>
    <n v="49596"/>
    <n v="8787"/>
    <n v="58385"/>
  </r>
  <r>
    <x v="20"/>
    <x v="20"/>
    <m/>
    <m/>
    <n v="241487"/>
  </r>
  <r>
    <x v="20"/>
    <x v="21"/>
    <m/>
    <m/>
    <n v="15875"/>
  </r>
  <r>
    <x v="20"/>
    <x v="22"/>
    <m/>
    <m/>
    <n v="13712"/>
  </r>
  <r>
    <x v="20"/>
    <x v="23"/>
    <m/>
    <m/>
    <n v="13127"/>
  </r>
  <r>
    <x v="20"/>
    <x v="24"/>
    <m/>
    <m/>
    <n v="284200"/>
  </r>
  <r>
    <x v="20"/>
    <x v="25"/>
    <m/>
    <m/>
    <n v="56740"/>
  </r>
  <r>
    <x v="20"/>
    <x v="26"/>
    <n v="16189"/>
    <n v="18981"/>
    <n v="35170"/>
  </r>
  <r>
    <x v="20"/>
    <x v="27"/>
    <n v="52574"/>
    <n v="110131"/>
    <n v="164371"/>
  </r>
  <r>
    <x v="20"/>
    <x v="28"/>
    <m/>
    <m/>
    <n v="13609"/>
  </r>
  <r>
    <x v="20"/>
    <x v="29"/>
    <n v="9111"/>
    <n v="2803"/>
    <n v="11915"/>
  </r>
  <r>
    <x v="20"/>
    <x v="30"/>
    <n v="36770"/>
    <n v="16110"/>
    <n v="52879"/>
  </r>
  <r>
    <x v="20"/>
    <x v="31"/>
    <n v="2971"/>
    <n v="1094"/>
    <n v="4065"/>
  </r>
  <r>
    <x v="20"/>
    <x v="32"/>
    <n v="7458"/>
    <n v="7521"/>
    <n v="14979"/>
  </r>
  <r>
    <x v="20"/>
    <x v="33"/>
    <n v="20026"/>
    <n v="4159"/>
    <n v="24185"/>
  </r>
  <r>
    <x v="20"/>
    <x v="34"/>
    <m/>
    <m/>
    <n v="1863683"/>
  </r>
  <r>
    <x v="21"/>
    <x v="0"/>
    <n v="55835"/>
    <n v="45169"/>
    <n v="101004"/>
  </r>
  <r>
    <x v="21"/>
    <x v="1"/>
    <n v="177823"/>
    <n v="203764"/>
    <n v="381586"/>
  </r>
  <r>
    <x v="21"/>
    <x v="2"/>
    <n v="25664"/>
    <n v="11916"/>
    <n v="37580"/>
  </r>
  <r>
    <x v="21"/>
    <x v="3"/>
    <n v="64207"/>
    <n v="13175"/>
    <n v="77380"/>
  </r>
  <r>
    <x v="21"/>
    <x v="4"/>
    <n v="46622"/>
    <n v="7233"/>
    <n v="53854"/>
  </r>
  <r>
    <x v="21"/>
    <x v="5"/>
    <n v="73785"/>
    <n v="67580"/>
    <n v="141365"/>
  </r>
  <r>
    <x v="21"/>
    <x v="6"/>
    <n v="62453"/>
    <n v="16621"/>
    <n v="79074"/>
  </r>
  <r>
    <x v="21"/>
    <x v="7"/>
    <n v="9950"/>
    <n v="1366"/>
    <n v="11316"/>
  </r>
  <r>
    <x v="21"/>
    <x v="8"/>
    <n v="20302"/>
    <n v="2743"/>
    <n v="23045"/>
  </r>
  <r>
    <x v="21"/>
    <x v="9"/>
    <n v="28384"/>
    <n v="3679"/>
    <n v="32064"/>
  </r>
  <r>
    <x v="21"/>
    <x v="10"/>
    <n v="52932"/>
    <n v="11930"/>
    <n v="64862"/>
  </r>
  <r>
    <x v="21"/>
    <x v="11"/>
    <n v="15771"/>
    <n v="6881"/>
    <n v="22652"/>
  </r>
  <r>
    <x v="21"/>
    <x v="12"/>
    <n v="38365"/>
    <n v="5423"/>
    <n v="43787"/>
  </r>
  <r>
    <x v="21"/>
    <x v="13"/>
    <n v="11596"/>
    <n v="2613"/>
    <n v="14208"/>
  </r>
  <r>
    <x v="21"/>
    <x v="14"/>
    <n v="11754"/>
    <n v="1387"/>
    <n v="13141"/>
  </r>
  <r>
    <x v="21"/>
    <x v="15"/>
    <n v="11666"/>
    <n v="2179"/>
    <n v="13845"/>
  </r>
  <r>
    <x v="21"/>
    <x v="16"/>
    <n v="84313"/>
    <n v="46510"/>
    <n v="130823"/>
  </r>
  <r>
    <x v="21"/>
    <x v="17"/>
    <n v="65771"/>
    <n v="40978"/>
    <n v="106749"/>
  </r>
  <r>
    <x v="21"/>
    <x v="18"/>
    <n v="31632"/>
    <n v="15886"/>
    <n v="47517"/>
  </r>
  <r>
    <x v="21"/>
    <x v="19"/>
    <n v="49013"/>
    <n v="16851"/>
    <n v="65865"/>
  </r>
  <r>
    <x v="21"/>
    <x v="20"/>
    <n v="136357"/>
    <n v="133054"/>
    <n v="269413"/>
  </r>
  <r>
    <x v="21"/>
    <x v="21"/>
    <n v="13303"/>
    <n v="4724"/>
    <n v="18027"/>
  </r>
  <r>
    <x v="21"/>
    <x v="22"/>
    <n v="12081"/>
    <n v="7868"/>
    <n v="19948"/>
  </r>
  <r>
    <x v="21"/>
    <x v="23"/>
    <n v="11762"/>
    <n v="3359"/>
    <n v="15122"/>
  </r>
  <r>
    <x v="21"/>
    <x v="24"/>
    <n v="173502"/>
    <n v="149004"/>
    <n v="322510"/>
  </r>
  <r>
    <x v="21"/>
    <x v="25"/>
    <n v="32851"/>
    <n v="45481"/>
    <n v="78331"/>
  </r>
  <r>
    <x v="21"/>
    <x v="26"/>
    <n v="8920"/>
    <n v="15853"/>
    <n v="24773"/>
  </r>
  <r>
    <x v="21"/>
    <x v="27"/>
    <n v="42971"/>
    <n v="103170"/>
    <n v="146143"/>
  </r>
  <r>
    <x v="21"/>
    <x v="28"/>
    <n v="9990"/>
    <n v="8613"/>
    <n v="18613"/>
  </r>
  <r>
    <x v="21"/>
    <x v="29"/>
    <n v="10649"/>
    <n v="3867"/>
    <n v="14542"/>
  </r>
  <r>
    <x v="21"/>
    <x v="30"/>
    <n v="36424"/>
    <n v="21150"/>
    <n v="57573"/>
  </r>
  <r>
    <x v="21"/>
    <x v="31"/>
    <n v="3268"/>
    <n v="1615"/>
    <n v="4884"/>
  </r>
  <r>
    <x v="21"/>
    <x v="32"/>
    <n v="9505"/>
    <n v="17671"/>
    <n v="27176"/>
  </r>
  <r>
    <x v="21"/>
    <x v="33"/>
    <n v="18734"/>
    <n v="8464"/>
    <n v="27200"/>
  </r>
  <r>
    <x v="21"/>
    <x v="34"/>
    <n v="1218880"/>
    <n v="857793"/>
    <n v="2076713"/>
  </r>
  <r>
    <x v="22"/>
    <x v="0"/>
    <m/>
    <m/>
    <n v="120972"/>
  </r>
  <r>
    <x v="22"/>
    <x v="1"/>
    <m/>
    <m/>
    <n v="412766"/>
  </r>
  <r>
    <x v="22"/>
    <x v="2"/>
    <n v="26330"/>
    <n v="19752"/>
    <n v="46096"/>
  </r>
  <r>
    <x v="22"/>
    <x v="3"/>
    <n v="51516"/>
    <n v="16573"/>
    <n v="68088"/>
  </r>
  <r>
    <x v="22"/>
    <x v="4"/>
    <m/>
    <m/>
    <n v="48636"/>
  </r>
  <r>
    <x v="22"/>
    <x v="5"/>
    <n v="56118"/>
    <n v="80001"/>
    <n v="136817"/>
  </r>
  <r>
    <x v="22"/>
    <x v="6"/>
    <n v="57719"/>
    <n v="21355"/>
    <n v="79075"/>
  </r>
  <r>
    <x v="22"/>
    <x v="7"/>
    <m/>
    <m/>
    <n v="11153"/>
  </r>
  <r>
    <x v="22"/>
    <x v="8"/>
    <m/>
    <m/>
    <n v="22799"/>
  </r>
  <r>
    <x v="22"/>
    <x v="9"/>
    <n v="28096"/>
    <n v="4376"/>
    <n v="32473"/>
  </r>
  <r>
    <x v="22"/>
    <x v="10"/>
    <n v="44580"/>
    <n v="16298"/>
    <n v="65712"/>
  </r>
  <r>
    <x v="22"/>
    <x v="11"/>
    <n v="8035"/>
    <n v="9478"/>
    <n v="17513"/>
  </r>
  <r>
    <x v="22"/>
    <x v="12"/>
    <m/>
    <m/>
    <n v="40782"/>
  </r>
  <r>
    <x v="22"/>
    <x v="13"/>
    <m/>
    <m/>
    <n v="13339"/>
  </r>
  <r>
    <x v="22"/>
    <x v="14"/>
    <n v="11941"/>
    <n v="4152"/>
    <n v="16094"/>
  </r>
  <r>
    <x v="22"/>
    <x v="15"/>
    <m/>
    <m/>
    <n v="15513"/>
  </r>
  <r>
    <x v="22"/>
    <x v="16"/>
    <n v="83239"/>
    <n v="64155"/>
    <n v="147393"/>
  </r>
  <r>
    <x v="22"/>
    <x v="17"/>
    <n v="66223"/>
    <n v="53669"/>
    <n v="119892"/>
  </r>
  <r>
    <x v="22"/>
    <x v="18"/>
    <n v="31246"/>
    <n v="24287"/>
    <n v="55531"/>
  </r>
  <r>
    <x v="22"/>
    <x v="19"/>
    <n v="47897"/>
    <n v="31872"/>
    <n v="79775"/>
  </r>
  <r>
    <x v="22"/>
    <x v="20"/>
    <m/>
    <m/>
    <n v="291769"/>
  </r>
  <r>
    <x v="22"/>
    <x v="21"/>
    <m/>
    <m/>
    <n v="16765"/>
  </r>
  <r>
    <x v="22"/>
    <x v="22"/>
    <m/>
    <m/>
    <n v="32282"/>
  </r>
  <r>
    <x v="22"/>
    <x v="23"/>
    <m/>
    <m/>
    <n v="16075"/>
  </r>
  <r>
    <x v="22"/>
    <x v="24"/>
    <m/>
    <m/>
    <n v="356892"/>
  </r>
  <r>
    <x v="22"/>
    <x v="25"/>
    <m/>
    <m/>
    <n v="91260"/>
  </r>
  <r>
    <x v="22"/>
    <x v="26"/>
    <n v="8581"/>
    <n v="18755"/>
    <n v="27344"/>
  </r>
  <r>
    <x v="22"/>
    <x v="27"/>
    <n v="38106"/>
    <n v="113752"/>
    <n v="151870"/>
  </r>
  <r>
    <x v="22"/>
    <x v="28"/>
    <m/>
    <m/>
    <n v="20629"/>
  </r>
  <r>
    <x v="22"/>
    <x v="29"/>
    <n v="9223"/>
    <n v="4542"/>
    <n v="13766"/>
  </r>
  <r>
    <x v="22"/>
    <x v="30"/>
    <n v="36255"/>
    <n v="26576"/>
    <n v="62831"/>
  </r>
  <r>
    <x v="22"/>
    <x v="31"/>
    <n v="3466"/>
    <n v="2099"/>
    <n v="5570"/>
  </r>
  <r>
    <x v="22"/>
    <x v="32"/>
    <n v="9544"/>
    <n v="29038"/>
    <n v="38583"/>
  </r>
  <r>
    <x v="22"/>
    <x v="33"/>
    <n v="16217"/>
    <n v="14104"/>
    <n v="30322"/>
  </r>
  <r>
    <x v="22"/>
    <x v="34"/>
    <m/>
    <m/>
    <n v="2229590"/>
  </r>
  <r>
    <x v="23"/>
    <x v="0"/>
    <m/>
    <m/>
    <n v="210265"/>
  </r>
  <r>
    <x v="23"/>
    <x v="1"/>
    <m/>
    <m/>
    <n v="438411"/>
  </r>
  <r>
    <x v="23"/>
    <x v="2"/>
    <n v="73247"/>
    <n v="27746"/>
    <n v="100994"/>
  </r>
  <r>
    <x v="23"/>
    <x v="3"/>
    <n v="49677"/>
    <n v="18878"/>
    <n v="68556"/>
  </r>
  <r>
    <x v="23"/>
    <x v="4"/>
    <m/>
    <m/>
    <n v="94608"/>
  </r>
  <r>
    <x v="23"/>
    <x v="5"/>
    <n v="76772"/>
    <n v="84491"/>
    <n v="161973"/>
  </r>
  <r>
    <x v="23"/>
    <x v="6"/>
    <n v="78124"/>
    <n v="29349"/>
    <n v="107474"/>
  </r>
  <r>
    <x v="23"/>
    <x v="7"/>
    <m/>
    <m/>
    <n v="28817"/>
  </r>
  <r>
    <x v="23"/>
    <x v="8"/>
    <m/>
    <m/>
    <n v="45944"/>
  </r>
  <r>
    <x v="23"/>
    <x v="9"/>
    <n v="32255"/>
    <n v="4753"/>
    <n v="37009"/>
  </r>
  <r>
    <x v="23"/>
    <x v="10"/>
    <n v="66065"/>
    <n v="18049"/>
    <n v="93810"/>
  </r>
  <r>
    <x v="23"/>
    <x v="11"/>
    <n v="8401"/>
    <n v="9956"/>
    <n v="18358"/>
  </r>
  <r>
    <x v="23"/>
    <x v="12"/>
    <m/>
    <m/>
    <n v="40180"/>
  </r>
  <r>
    <x v="23"/>
    <x v="13"/>
    <m/>
    <m/>
    <n v="14650"/>
  </r>
  <r>
    <x v="23"/>
    <x v="14"/>
    <n v="17730"/>
    <n v="4612"/>
    <n v="22342"/>
  </r>
  <r>
    <x v="23"/>
    <x v="15"/>
    <m/>
    <m/>
    <n v="22319"/>
  </r>
  <r>
    <x v="23"/>
    <x v="16"/>
    <n v="79898"/>
    <n v="59081"/>
    <n v="138978"/>
  </r>
  <r>
    <x v="23"/>
    <x v="17"/>
    <n v="61992"/>
    <n v="49962"/>
    <n v="111954"/>
  </r>
  <r>
    <x v="23"/>
    <x v="18"/>
    <n v="42039"/>
    <n v="30914"/>
    <n v="72954"/>
  </r>
  <r>
    <x v="23"/>
    <x v="19"/>
    <n v="106386"/>
    <n v="36673"/>
    <n v="143060"/>
  </r>
  <r>
    <x v="23"/>
    <x v="20"/>
    <m/>
    <m/>
    <n v="325083"/>
  </r>
  <r>
    <x v="23"/>
    <x v="21"/>
    <m/>
    <m/>
    <n v="21792"/>
  </r>
  <r>
    <x v="23"/>
    <x v="22"/>
    <m/>
    <m/>
    <n v="41229"/>
  </r>
  <r>
    <x v="23"/>
    <x v="23"/>
    <m/>
    <m/>
    <n v="22755"/>
  </r>
  <r>
    <x v="23"/>
    <x v="24"/>
    <m/>
    <m/>
    <n v="410859"/>
  </r>
  <r>
    <x v="23"/>
    <x v="25"/>
    <m/>
    <m/>
    <n v="104396"/>
  </r>
  <r>
    <x v="23"/>
    <x v="26"/>
    <n v="23462"/>
    <n v="23489"/>
    <n v="46951"/>
  </r>
  <r>
    <x v="23"/>
    <x v="27"/>
    <n v="58969"/>
    <n v="129368"/>
    <n v="188335"/>
  </r>
  <r>
    <x v="23"/>
    <x v="28"/>
    <m/>
    <m/>
    <n v="28827"/>
  </r>
  <r>
    <x v="23"/>
    <x v="29"/>
    <n v="23778"/>
    <n v="9407"/>
    <n v="33184"/>
  </r>
  <r>
    <x v="23"/>
    <x v="30"/>
    <n v="44123"/>
    <n v="28641"/>
    <n v="72766"/>
  </r>
  <r>
    <x v="23"/>
    <x v="31"/>
    <n v="4475"/>
    <n v="2999"/>
    <n v="7474"/>
  </r>
  <r>
    <x v="23"/>
    <x v="32"/>
    <n v="14895"/>
    <n v="27912"/>
    <n v="42807"/>
  </r>
  <r>
    <x v="23"/>
    <x v="33"/>
    <n v="22416"/>
    <n v="12521"/>
    <n v="34937"/>
  </r>
  <r>
    <x v="23"/>
    <x v="34"/>
    <m/>
    <m/>
    <n v="2831237"/>
  </r>
  <r>
    <x v="24"/>
    <x v="0"/>
    <n v="230077"/>
    <n v="83759"/>
    <n v="313837"/>
  </r>
  <r>
    <x v="24"/>
    <x v="1"/>
    <n v="247266"/>
    <n v="275838"/>
    <n v="523110"/>
  </r>
  <r>
    <x v="24"/>
    <x v="2"/>
    <n v="145092"/>
    <n v="30036"/>
    <n v="175128"/>
  </r>
  <r>
    <x v="24"/>
    <x v="3"/>
    <n v="65273"/>
    <n v="22566"/>
    <n v="87839"/>
  </r>
  <r>
    <x v="24"/>
    <x v="4"/>
    <n v="157896"/>
    <n v="13627"/>
    <n v="171523"/>
  </r>
  <r>
    <x v="24"/>
    <x v="5"/>
    <n v="104408"/>
    <n v="101435"/>
    <n v="205842"/>
  </r>
  <r>
    <x v="24"/>
    <x v="6"/>
    <n v="100022"/>
    <n v="33624"/>
    <n v="133645"/>
  </r>
  <r>
    <x v="24"/>
    <x v="7"/>
    <n v="66524"/>
    <n v="2959"/>
    <n v="69483"/>
  </r>
  <r>
    <x v="24"/>
    <x v="8"/>
    <n v="76637"/>
    <n v="7007"/>
    <n v="83645"/>
  </r>
  <r>
    <x v="24"/>
    <x v="9"/>
    <n v="51304"/>
    <n v="5554"/>
    <n v="56858"/>
  </r>
  <r>
    <x v="24"/>
    <x v="10"/>
    <n v="126146"/>
    <n v="22146"/>
    <n v="148293"/>
  </r>
  <r>
    <x v="24"/>
    <x v="11"/>
    <n v="10048"/>
    <n v="11127"/>
    <n v="21175"/>
  </r>
  <r>
    <x v="24"/>
    <x v="12"/>
    <n v="42650"/>
    <n v="6506"/>
    <n v="49156"/>
  </r>
  <r>
    <x v="24"/>
    <x v="13"/>
    <n v="14796"/>
    <n v="5118"/>
    <n v="19915"/>
  </r>
  <r>
    <x v="24"/>
    <x v="14"/>
    <n v="18835"/>
    <n v="8851"/>
    <n v="27689"/>
  </r>
  <r>
    <x v="24"/>
    <x v="15"/>
    <n v="22418"/>
    <n v="6008"/>
    <n v="28428"/>
  </r>
  <r>
    <x v="24"/>
    <x v="16"/>
    <n v="83949"/>
    <n v="64230"/>
    <n v="148180"/>
  </r>
  <r>
    <x v="24"/>
    <x v="17"/>
    <n v="63185"/>
    <n v="53376"/>
    <n v="116561"/>
  </r>
  <r>
    <x v="24"/>
    <x v="18"/>
    <n v="61190"/>
    <n v="37070"/>
    <n v="98261"/>
  </r>
  <r>
    <x v="24"/>
    <x v="19"/>
    <n v="191055"/>
    <n v="39377"/>
    <n v="230432"/>
  </r>
  <r>
    <x v="24"/>
    <x v="20"/>
    <n v="185264"/>
    <n v="196375"/>
    <n v="381639"/>
  </r>
  <r>
    <x v="24"/>
    <x v="21"/>
    <n v="21818"/>
    <n v="8503"/>
    <n v="30321"/>
  </r>
  <r>
    <x v="24"/>
    <x v="22"/>
    <n v="26100"/>
    <n v="17710"/>
    <n v="43810"/>
  </r>
  <r>
    <x v="24"/>
    <x v="23"/>
    <n v="23560"/>
    <n v="5550"/>
    <n v="29110"/>
  </r>
  <r>
    <x v="24"/>
    <x v="24"/>
    <n v="256742"/>
    <n v="228137"/>
    <n v="484880"/>
  </r>
  <r>
    <x v="24"/>
    <x v="25"/>
    <n v="59746"/>
    <n v="73470"/>
    <n v="133215"/>
  </r>
  <r>
    <x v="24"/>
    <x v="26"/>
    <n v="68321"/>
    <n v="25391"/>
    <n v="93713"/>
  </r>
  <r>
    <x v="24"/>
    <x v="27"/>
    <n v="105498"/>
    <n v="140552"/>
    <n v="246050"/>
  </r>
  <r>
    <x v="24"/>
    <x v="28"/>
    <n v="38953"/>
    <n v="11060"/>
    <n v="50012"/>
  </r>
  <r>
    <x v="24"/>
    <x v="29"/>
    <n v="40660"/>
    <n v="9569"/>
    <n v="50229"/>
  </r>
  <r>
    <x v="24"/>
    <x v="30"/>
    <n v="50795"/>
    <n v="31100"/>
    <n v="81895"/>
  </r>
  <r>
    <x v="24"/>
    <x v="31"/>
    <n v="6509"/>
    <n v="3309"/>
    <n v="9817"/>
  </r>
  <r>
    <x v="24"/>
    <x v="32"/>
    <n v="17736"/>
    <n v="32665"/>
    <n v="50401"/>
  </r>
  <r>
    <x v="24"/>
    <x v="33"/>
    <n v="27167"/>
    <n v="20441"/>
    <n v="47609"/>
  </r>
  <r>
    <x v="24"/>
    <x v="34"/>
    <n v="2487713"/>
    <n v="1352530"/>
    <n v="3840258"/>
  </r>
  <r>
    <x v="25"/>
    <x v="0"/>
    <m/>
    <m/>
    <n v="166606"/>
  </r>
  <r>
    <x v="25"/>
    <x v="1"/>
    <m/>
    <m/>
    <n v="463568"/>
  </r>
  <r>
    <x v="25"/>
    <x v="2"/>
    <n v="47530"/>
    <n v="26924"/>
    <n v="74453"/>
  </r>
  <r>
    <x v="25"/>
    <x v="3"/>
    <n v="52469"/>
    <n v="22519"/>
    <n v="74989"/>
  </r>
  <r>
    <x v="25"/>
    <x v="4"/>
    <m/>
    <m/>
    <n v="76741"/>
  </r>
  <r>
    <x v="25"/>
    <x v="5"/>
    <n v="56540"/>
    <n v="98837"/>
    <n v="156316"/>
  </r>
  <r>
    <x v="25"/>
    <x v="6"/>
    <n v="59534"/>
    <n v="39909"/>
    <n v="99455"/>
  </r>
  <r>
    <x v="25"/>
    <x v="7"/>
    <m/>
    <m/>
    <n v="19642"/>
  </r>
  <r>
    <x v="25"/>
    <x v="8"/>
    <m/>
    <m/>
    <n v="37473"/>
  </r>
  <r>
    <x v="25"/>
    <x v="9"/>
    <n v="28956"/>
    <n v="6701"/>
    <n v="35656"/>
  </r>
  <r>
    <x v="25"/>
    <x v="10"/>
    <n v="65005"/>
    <n v="22392"/>
    <n v="95105"/>
  </r>
  <r>
    <x v="25"/>
    <x v="11"/>
    <n v="9257"/>
    <n v="12246"/>
    <n v="21504"/>
  </r>
  <r>
    <x v="25"/>
    <x v="12"/>
    <m/>
    <m/>
    <n v="46531"/>
  </r>
  <r>
    <x v="25"/>
    <x v="13"/>
    <m/>
    <m/>
    <n v="16579"/>
  </r>
  <r>
    <x v="25"/>
    <x v="14"/>
    <n v="16536"/>
    <n v="6389"/>
    <n v="22924"/>
  </r>
  <r>
    <x v="25"/>
    <x v="15"/>
    <m/>
    <m/>
    <n v="18506"/>
  </r>
  <r>
    <x v="25"/>
    <x v="16"/>
    <n v="87280"/>
    <n v="71864"/>
    <n v="159144"/>
  </r>
  <r>
    <x v="25"/>
    <x v="17"/>
    <n v="69912"/>
    <n v="61452"/>
    <n v="131364"/>
  </r>
  <r>
    <x v="25"/>
    <x v="18"/>
    <n v="43294"/>
    <n v="36025"/>
    <n v="79319"/>
  </r>
  <r>
    <x v="25"/>
    <x v="19"/>
    <n v="91210"/>
    <n v="50278"/>
    <n v="141488"/>
  </r>
  <r>
    <x v="25"/>
    <x v="20"/>
    <m/>
    <m/>
    <n v="346954"/>
  </r>
  <r>
    <x v="25"/>
    <x v="21"/>
    <m/>
    <m/>
    <n v="23223"/>
  </r>
  <r>
    <x v="25"/>
    <x v="22"/>
    <m/>
    <m/>
    <n v="38725"/>
  </r>
  <r>
    <x v="25"/>
    <x v="23"/>
    <m/>
    <m/>
    <n v="18004"/>
  </r>
  <r>
    <x v="25"/>
    <x v="24"/>
    <m/>
    <m/>
    <n v="426906"/>
  </r>
  <r>
    <x v="25"/>
    <x v="25"/>
    <m/>
    <m/>
    <n v="115393"/>
  </r>
  <r>
    <x v="25"/>
    <x v="26"/>
    <n v="16893"/>
    <n v="27749"/>
    <n v="44642"/>
  </r>
  <r>
    <x v="25"/>
    <x v="27"/>
    <n v="50077"/>
    <n v="149595"/>
    <n v="199671"/>
  </r>
  <r>
    <x v="25"/>
    <x v="28"/>
    <m/>
    <m/>
    <n v="30292"/>
  </r>
  <r>
    <x v="25"/>
    <x v="29"/>
    <n v="14064"/>
    <n v="9061"/>
    <n v="23126"/>
  </r>
  <r>
    <x v="25"/>
    <x v="30"/>
    <n v="45179"/>
    <n v="35244"/>
    <n v="80423"/>
  </r>
  <r>
    <x v="25"/>
    <x v="31"/>
    <n v="4659"/>
    <n v="3691"/>
    <n v="8350"/>
  </r>
  <r>
    <x v="25"/>
    <x v="32"/>
    <n v="11297"/>
    <n v="40405"/>
    <n v="51703"/>
  </r>
  <r>
    <x v="25"/>
    <x v="33"/>
    <n v="19184"/>
    <n v="23714"/>
    <n v="42899"/>
  </r>
  <r>
    <x v="25"/>
    <x v="34"/>
    <m/>
    <m/>
    <n v="2829400"/>
  </r>
  <r>
    <x v="26"/>
    <x v="0"/>
    <m/>
    <m/>
    <n v="179289"/>
  </r>
  <r>
    <x v="26"/>
    <x v="1"/>
    <m/>
    <m/>
    <n v="508467"/>
  </r>
  <r>
    <x v="26"/>
    <x v="2"/>
    <n v="46218"/>
    <n v="30521"/>
    <n v="76739"/>
  </r>
  <r>
    <x v="26"/>
    <x v="3"/>
    <n v="64290"/>
    <n v="22817"/>
    <n v="87107"/>
  </r>
  <r>
    <x v="26"/>
    <x v="4"/>
    <m/>
    <m/>
    <n v="85758"/>
  </r>
  <r>
    <x v="26"/>
    <x v="5"/>
    <n v="83531"/>
    <n v="96425"/>
    <n v="180850"/>
  </r>
  <r>
    <x v="26"/>
    <x v="6"/>
    <n v="71728"/>
    <n v="36209"/>
    <n v="107937"/>
  </r>
  <r>
    <x v="26"/>
    <x v="7"/>
    <m/>
    <m/>
    <n v="21157"/>
  </r>
  <r>
    <x v="26"/>
    <x v="8"/>
    <m/>
    <m/>
    <n v="34679"/>
  </r>
  <r>
    <x v="26"/>
    <x v="9"/>
    <n v="33322"/>
    <n v="5579"/>
    <n v="38903"/>
  </r>
  <r>
    <x v="26"/>
    <x v="10"/>
    <n v="73754"/>
    <n v="21840"/>
    <n v="104276"/>
  </r>
  <r>
    <x v="26"/>
    <x v="11"/>
    <n v="13871"/>
    <n v="11524"/>
    <n v="25395"/>
  </r>
  <r>
    <x v="26"/>
    <x v="12"/>
    <m/>
    <m/>
    <n v="62360"/>
  </r>
  <r>
    <x v="26"/>
    <x v="13"/>
    <m/>
    <m/>
    <n v="17080"/>
  </r>
  <r>
    <x v="26"/>
    <x v="14"/>
    <n v="18356"/>
    <n v="5218"/>
    <n v="23575"/>
  </r>
  <r>
    <x v="26"/>
    <x v="15"/>
    <m/>
    <m/>
    <n v="23213"/>
  </r>
  <r>
    <x v="26"/>
    <x v="16"/>
    <n v="95021"/>
    <n v="74018"/>
    <n v="169040"/>
  </r>
  <r>
    <x v="26"/>
    <x v="17"/>
    <n v="74728"/>
    <n v="63923"/>
    <n v="138651"/>
  </r>
  <r>
    <x v="26"/>
    <x v="18"/>
    <n v="44759"/>
    <n v="35228"/>
    <n v="79988"/>
  </r>
  <r>
    <x v="26"/>
    <x v="19"/>
    <n v="84933"/>
    <n v="43443"/>
    <n v="128379"/>
  </r>
  <r>
    <x v="26"/>
    <x v="20"/>
    <m/>
    <m/>
    <n v="398994"/>
  </r>
  <r>
    <x v="26"/>
    <x v="21"/>
    <m/>
    <m/>
    <n v="26213"/>
  </r>
  <r>
    <x v="26"/>
    <x v="22"/>
    <m/>
    <m/>
    <n v="43600"/>
  </r>
  <r>
    <x v="26"/>
    <x v="23"/>
    <m/>
    <m/>
    <n v="22798"/>
  </r>
  <r>
    <x v="26"/>
    <x v="24"/>
    <m/>
    <m/>
    <n v="491605"/>
  </r>
  <r>
    <x v="26"/>
    <x v="25"/>
    <m/>
    <m/>
    <n v="121379"/>
  </r>
  <r>
    <x v="26"/>
    <x v="26"/>
    <n v="20492"/>
    <n v="24521"/>
    <n v="45013"/>
  </r>
  <r>
    <x v="26"/>
    <x v="27"/>
    <n v="64640"/>
    <n v="141506"/>
    <n v="206146"/>
  </r>
  <r>
    <x v="26"/>
    <x v="28"/>
    <m/>
    <m/>
    <n v="39349"/>
  </r>
  <r>
    <x v="26"/>
    <x v="29"/>
    <n v="19438"/>
    <n v="6530"/>
    <n v="25967"/>
  </r>
  <r>
    <x v="26"/>
    <x v="30"/>
    <n v="47906"/>
    <n v="32507"/>
    <n v="80412"/>
  </r>
  <r>
    <x v="26"/>
    <x v="31"/>
    <n v="5119"/>
    <n v="3060"/>
    <n v="8179"/>
  </r>
  <r>
    <x v="26"/>
    <x v="32"/>
    <n v="14923"/>
    <n v="36864"/>
    <n v="51788"/>
  </r>
  <r>
    <x v="26"/>
    <x v="33"/>
    <n v="25195"/>
    <n v="20861"/>
    <n v="46055"/>
  </r>
  <r>
    <x v="26"/>
    <x v="34"/>
    <m/>
    <m/>
    <n v="3070082"/>
  </r>
  <r>
    <x v="27"/>
    <x v="0"/>
    <n v="69355"/>
    <n v="54664"/>
    <n v="124022"/>
  </r>
  <r>
    <x v="27"/>
    <x v="1"/>
    <n v="169579"/>
    <n v="233347"/>
    <n v="402938"/>
  </r>
  <r>
    <x v="27"/>
    <x v="2"/>
    <n v="34808"/>
    <n v="16134"/>
    <n v="50941"/>
  </r>
  <r>
    <x v="27"/>
    <x v="3"/>
    <n v="55673"/>
    <n v="16332"/>
    <n v="72006"/>
  </r>
  <r>
    <x v="27"/>
    <x v="4"/>
    <n v="47077"/>
    <n v="10311"/>
    <n v="57388"/>
  </r>
  <r>
    <x v="27"/>
    <x v="5"/>
    <n v="75358"/>
    <n v="76154"/>
    <n v="151511"/>
  </r>
  <r>
    <x v="27"/>
    <x v="6"/>
    <n v="62114"/>
    <n v="22550"/>
    <n v="84664"/>
  </r>
  <r>
    <x v="27"/>
    <x v="7"/>
    <n v="10637"/>
    <n v="2138"/>
    <n v="12775"/>
  </r>
  <r>
    <x v="27"/>
    <x v="8"/>
    <n v="18805"/>
    <n v="3124"/>
    <n v="22014"/>
  </r>
  <r>
    <x v="27"/>
    <x v="9"/>
    <n v="25243"/>
    <n v="3564"/>
    <n v="28807"/>
  </r>
  <r>
    <x v="27"/>
    <x v="10"/>
    <n v="57677"/>
    <n v="13642"/>
    <n v="71319"/>
  </r>
  <r>
    <x v="27"/>
    <x v="11"/>
    <n v="9547"/>
    <n v="6595"/>
    <n v="16142"/>
  </r>
  <r>
    <x v="27"/>
    <x v="12"/>
    <n v="35977"/>
    <n v="5906"/>
    <n v="41888"/>
  </r>
  <r>
    <x v="27"/>
    <x v="13"/>
    <n v="8949"/>
    <n v="2469"/>
    <n v="11417"/>
  </r>
  <r>
    <x v="27"/>
    <x v="14"/>
    <n v="12367"/>
    <n v="3394"/>
    <n v="15761"/>
  </r>
  <r>
    <x v="27"/>
    <x v="15"/>
    <n v="10562"/>
    <n v="2931"/>
    <n v="13493"/>
  </r>
  <r>
    <x v="27"/>
    <x v="16"/>
    <n v="80526"/>
    <n v="56168"/>
    <n v="136695"/>
  </r>
  <r>
    <x v="27"/>
    <x v="17"/>
    <n v="64852"/>
    <n v="49502"/>
    <n v="114354"/>
  </r>
  <r>
    <x v="27"/>
    <x v="18"/>
    <n v="36575"/>
    <n v="20661"/>
    <n v="57235"/>
  </r>
  <r>
    <x v="27"/>
    <x v="19"/>
    <n v="59652"/>
    <n v="24468"/>
    <n v="84121"/>
  </r>
  <r>
    <x v="27"/>
    <x v="20"/>
    <n v="136164"/>
    <n v="138579"/>
    <n v="274786"/>
  </r>
  <r>
    <x v="27"/>
    <x v="21"/>
    <n v="15779"/>
    <n v="5306"/>
    <n v="21086"/>
  </r>
  <r>
    <x v="27"/>
    <x v="22"/>
    <n v="15736"/>
    <n v="11521"/>
    <n v="27256"/>
  </r>
  <r>
    <x v="27"/>
    <x v="23"/>
    <n v="12380"/>
    <n v="3865"/>
    <n v="16247"/>
  </r>
  <r>
    <x v="27"/>
    <x v="24"/>
    <n v="180059"/>
    <n v="159271"/>
    <n v="339374"/>
  </r>
  <r>
    <x v="27"/>
    <x v="25"/>
    <n v="39505"/>
    <n v="47845"/>
    <n v="87354"/>
  </r>
  <r>
    <x v="27"/>
    <x v="26"/>
    <n v="18433"/>
    <n v="16531"/>
    <n v="34965"/>
  </r>
  <r>
    <x v="27"/>
    <x v="27"/>
    <n v="55422"/>
    <n v="109354"/>
    <n v="164778"/>
  </r>
  <r>
    <x v="27"/>
    <x v="28"/>
    <n v="14841"/>
    <n v="10287"/>
    <n v="25130"/>
  </r>
  <r>
    <x v="27"/>
    <x v="29"/>
    <n v="13107"/>
    <n v="3682"/>
    <n v="16789"/>
  </r>
  <r>
    <x v="27"/>
    <x v="30"/>
    <n v="42892"/>
    <n v="22323"/>
    <n v="65216"/>
  </r>
  <r>
    <x v="27"/>
    <x v="31"/>
    <n v="3928"/>
    <n v="1858"/>
    <n v="5792"/>
  </r>
  <r>
    <x v="27"/>
    <x v="32"/>
    <n v="13967"/>
    <n v="23678"/>
    <n v="37645"/>
  </r>
  <r>
    <x v="27"/>
    <x v="33"/>
    <n v="24298"/>
    <n v="13122"/>
    <n v="37420"/>
  </r>
  <r>
    <x v="27"/>
    <x v="34"/>
    <n v="1286931"/>
    <n v="982505"/>
    <n v="2269600"/>
  </r>
  <r>
    <x v="28"/>
    <x v="0"/>
    <m/>
    <m/>
    <n v="80690"/>
  </r>
  <r>
    <x v="28"/>
    <x v="1"/>
    <m/>
    <m/>
    <n v="364994"/>
  </r>
  <r>
    <x v="28"/>
    <x v="2"/>
    <n v="19030"/>
    <n v="7245"/>
    <n v="26329"/>
  </r>
  <r>
    <x v="28"/>
    <x v="3"/>
    <n v="49558"/>
    <n v="10143"/>
    <n v="59704"/>
  </r>
  <r>
    <x v="28"/>
    <x v="4"/>
    <m/>
    <m/>
    <n v="47990"/>
  </r>
  <r>
    <x v="28"/>
    <x v="5"/>
    <n v="55533"/>
    <n v="55915"/>
    <n v="112030"/>
  </r>
  <r>
    <x v="28"/>
    <x v="6"/>
    <n v="45659"/>
    <n v="15382"/>
    <n v="61040"/>
  </r>
  <r>
    <x v="28"/>
    <x v="7"/>
    <m/>
    <m/>
    <n v="10433"/>
  </r>
  <r>
    <x v="28"/>
    <x v="8"/>
    <m/>
    <m/>
    <n v="17229"/>
  </r>
  <r>
    <x v="28"/>
    <x v="9"/>
    <n v="21204"/>
    <n v="2444"/>
    <n v="23658"/>
  </r>
  <r>
    <x v="28"/>
    <x v="10"/>
    <n v="36218"/>
    <n v="8411"/>
    <n v="47726"/>
  </r>
  <r>
    <x v="28"/>
    <x v="11"/>
    <n v="7039"/>
    <n v="4099"/>
    <n v="11137"/>
  </r>
  <r>
    <x v="28"/>
    <x v="12"/>
    <m/>
    <m/>
    <n v="41997"/>
  </r>
  <r>
    <x v="28"/>
    <x v="13"/>
    <m/>
    <m/>
    <n v="10028"/>
  </r>
  <r>
    <x v="28"/>
    <x v="14"/>
    <n v="9412"/>
    <n v="1696"/>
    <n v="11107"/>
  </r>
  <r>
    <x v="28"/>
    <x v="15"/>
    <m/>
    <m/>
    <n v="9724"/>
  </r>
  <r>
    <x v="28"/>
    <x v="16"/>
    <n v="78251"/>
    <n v="42765"/>
    <n v="121018"/>
  </r>
  <r>
    <x v="28"/>
    <x v="17"/>
    <n v="65626"/>
    <n v="37847"/>
    <n v="103475"/>
  </r>
  <r>
    <x v="28"/>
    <x v="18"/>
    <n v="22985"/>
    <n v="10195"/>
    <n v="33181"/>
  </r>
  <r>
    <x v="28"/>
    <x v="19"/>
    <n v="40120"/>
    <n v="10047"/>
    <n v="50173"/>
  </r>
  <r>
    <x v="28"/>
    <x v="20"/>
    <m/>
    <m/>
    <n v="206741"/>
  </r>
  <r>
    <x v="28"/>
    <x v="21"/>
    <m/>
    <m/>
    <n v="12426"/>
  </r>
  <r>
    <x v="28"/>
    <x v="22"/>
    <m/>
    <m/>
    <n v="15725"/>
  </r>
  <r>
    <x v="28"/>
    <x v="23"/>
    <m/>
    <m/>
    <n v="11469"/>
  </r>
  <r>
    <x v="28"/>
    <x v="24"/>
    <m/>
    <m/>
    <n v="246361"/>
  </r>
  <r>
    <x v="28"/>
    <x v="25"/>
    <m/>
    <m/>
    <n v="50761"/>
  </r>
  <r>
    <x v="28"/>
    <x v="26"/>
    <n v="8402"/>
    <n v="9988"/>
    <n v="18390"/>
  </r>
  <r>
    <x v="28"/>
    <x v="27"/>
    <n v="33488"/>
    <n v="69296"/>
    <n v="102783"/>
  </r>
  <r>
    <x v="28"/>
    <x v="28"/>
    <m/>
    <m/>
    <n v="12825"/>
  </r>
  <r>
    <x v="28"/>
    <x v="29"/>
    <n v="6424"/>
    <n v="1887"/>
    <n v="8311"/>
  </r>
  <r>
    <x v="28"/>
    <x v="30"/>
    <n v="40846"/>
    <n v="11930"/>
    <n v="52776"/>
  </r>
  <r>
    <x v="28"/>
    <x v="31"/>
    <n v="2868"/>
    <n v="884"/>
    <n v="3753"/>
  </r>
  <r>
    <x v="28"/>
    <x v="32"/>
    <n v="10665"/>
    <n v="8891"/>
    <n v="19556"/>
  </r>
  <r>
    <x v="28"/>
    <x v="33"/>
    <n v="19824"/>
    <n v="5977"/>
    <n v="25802"/>
  </r>
  <r>
    <x v="28"/>
    <x v="34"/>
    <m/>
    <m/>
    <n v="1681505"/>
  </r>
  <r>
    <x v="29"/>
    <x v="0"/>
    <m/>
    <m/>
    <n v="64411"/>
  </r>
  <r>
    <x v="29"/>
    <x v="1"/>
    <m/>
    <m/>
    <n v="334401"/>
  </r>
  <r>
    <x v="29"/>
    <x v="2"/>
    <n v="17470"/>
    <n v="4746"/>
    <n v="22216"/>
  </r>
  <r>
    <x v="29"/>
    <x v="3"/>
    <n v="56790"/>
    <n v="10186"/>
    <n v="66976"/>
  </r>
  <r>
    <x v="29"/>
    <x v="4"/>
    <m/>
    <m/>
    <n v="43052"/>
  </r>
  <r>
    <x v="29"/>
    <x v="5"/>
    <n v="60266"/>
    <n v="49379"/>
    <n v="110752"/>
  </r>
  <r>
    <x v="29"/>
    <x v="6"/>
    <n v="46365"/>
    <n v="12920"/>
    <n v="59284"/>
  </r>
  <r>
    <x v="29"/>
    <x v="7"/>
    <m/>
    <m/>
    <n v="9626"/>
  </r>
  <r>
    <x v="29"/>
    <x v="8"/>
    <m/>
    <m/>
    <n v="14544"/>
  </r>
  <r>
    <x v="29"/>
    <x v="9"/>
    <n v="21594"/>
    <n v="1942"/>
    <n v="23535"/>
  </r>
  <r>
    <x v="29"/>
    <x v="10"/>
    <n v="38053"/>
    <n v="6574"/>
    <n v="47611"/>
  </r>
  <r>
    <x v="29"/>
    <x v="11"/>
    <n v="9455"/>
    <n v="4534"/>
    <n v="13990"/>
  </r>
  <r>
    <x v="29"/>
    <x v="12"/>
    <m/>
    <m/>
    <n v="35391"/>
  </r>
  <r>
    <x v="29"/>
    <x v="13"/>
    <m/>
    <m/>
    <n v="13914"/>
  </r>
  <r>
    <x v="29"/>
    <x v="14"/>
    <n v="8003"/>
    <n v="1339"/>
    <n v="9342"/>
  </r>
  <r>
    <x v="29"/>
    <x v="15"/>
    <m/>
    <m/>
    <n v="9810"/>
  </r>
  <r>
    <x v="29"/>
    <x v="16"/>
    <n v="80858"/>
    <n v="38184"/>
    <n v="119043"/>
  </r>
  <r>
    <x v="29"/>
    <x v="17"/>
    <n v="67036"/>
    <n v="35386"/>
    <n v="102422"/>
  </r>
  <r>
    <x v="29"/>
    <x v="18"/>
    <n v="25391"/>
    <n v="7552"/>
    <n v="32943"/>
  </r>
  <r>
    <x v="29"/>
    <x v="19"/>
    <n v="35747"/>
    <n v="4949"/>
    <n v="40698"/>
  </r>
  <r>
    <x v="29"/>
    <x v="20"/>
    <m/>
    <m/>
    <n v="184825"/>
  </r>
  <r>
    <x v="29"/>
    <x v="21"/>
    <m/>
    <m/>
    <n v="12316"/>
  </r>
  <r>
    <x v="29"/>
    <x v="22"/>
    <m/>
    <m/>
    <n v="10475"/>
  </r>
  <r>
    <x v="29"/>
    <x v="23"/>
    <m/>
    <m/>
    <n v="11604"/>
  </r>
  <r>
    <x v="29"/>
    <x v="24"/>
    <m/>
    <m/>
    <n v="219221"/>
  </r>
  <r>
    <x v="29"/>
    <x v="25"/>
    <m/>
    <m/>
    <n v="41045"/>
  </r>
  <r>
    <x v="29"/>
    <x v="26"/>
    <n v="9825"/>
    <n v="9561"/>
    <n v="19386"/>
  </r>
  <r>
    <x v="29"/>
    <x v="27"/>
    <n v="40051"/>
    <n v="49457"/>
    <n v="89508"/>
  </r>
  <r>
    <x v="29"/>
    <x v="28"/>
    <m/>
    <m/>
    <n v="10165"/>
  </r>
  <r>
    <x v="29"/>
    <x v="29"/>
    <n v="5912"/>
    <n v="1840"/>
    <n v="7752"/>
  </r>
  <r>
    <x v="29"/>
    <x v="30"/>
    <n v="34255"/>
    <n v="11070"/>
    <n v="45325"/>
  </r>
  <r>
    <x v="29"/>
    <x v="31"/>
    <n v="2011"/>
    <n v="521"/>
    <n v="2533"/>
  </r>
  <r>
    <x v="29"/>
    <x v="32"/>
    <n v="7844"/>
    <n v="3177"/>
    <n v="11021"/>
  </r>
  <r>
    <x v="29"/>
    <x v="33"/>
    <n v="17988"/>
    <n v="3037"/>
    <n v="21025"/>
  </r>
  <r>
    <x v="29"/>
    <x v="34"/>
    <m/>
    <m/>
    <n v="1538521"/>
  </r>
  <r>
    <x v="30"/>
    <x v="0"/>
    <n v="46371"/>
    <n v="22991"/>
    <n v="69362"/>
  </r>
  <r>
    <x v="30"/>
    <x v="1"/>
    <n v="188135"/>
    <n v="182725"/>
    <n v="370859"/>
  </r>
  <r>
    <x v="30"/>
    <x v="2"/>
    <n v="19571"/>
    <n v="5860"/>
    <n v="25431"/>
  </r>
  <r>
    <x v="30"/>
    <x v="3"/>
    <n v="56669"/>
    <n v="11866"/>
    <n v="68533"/>
  </r>
  <r>
    <x v="30"/>
    <x v="4"/>
    <n v="39043"/>
    <n v="5672"/>
    <n v="44715"/>
  </r>
  <r>
    <x v="30"/>
    <x v="5"/>
    <n v="84004"/>
    <n v="59763"/>
    <n v="143768"/>
  </r>
  <r>
    <x v="30"/>
    <x v="6"/>
    <n v="64749"/>
    <n v="15318"/>
    <n v="80067"/>
  </r>
  <r>
    <x v="30"/>
    <x v="7"/>
    <n v="8053"/>
    <n v="640"/>
    <n v="8693"/>
  </r>
  <r>
    <x v="30"/>
    <x v="8"/>
    <n v="13541"/>
    <n v="1941"/>
    <n v="15482"/>
  </r>
  <r>
    <x v="30"/>
    <x v="9"/>
    <n v="25695"/>
    <n v="2206"/>
    <n v="27902"/>
  </r>
  <r>
    <x v="30"/>
    <x v="10"/>
    <n v="49071"/>
    <n v="7659"/>
    <n v="56729"/>
  </r>
  <r>
    <x v="30"/>
    <x v="11"/>
    <n v="29535"/>
    <n v="8614"/>
    <n v="38149"/>
  </r>
  <r>
    <x v="30"/>
    <x v="12"/>
    <n v="35189"/>
    <n v="3441"/>
    <n v="38632"/>
  </r>
  <r>
    <x v="30"/>
    <x v="13"/>
    <n v="8322"/>
    <n v="1552"/>
    <n v="9873"/>
  </r>
  <r>
    <x v="30"/>
    <x v="14"/>
    <n v="10911"/>
    <n v="987"/>
    <n v="11898"/>
  </r>
  <r>
    <x v="30"/>
    <x v="15"/>
    <n v="9367"/>
    <n v="1544"/>
    <n v="10911"/>
  </r>
  <r>
    <x v="30"/>
    <x v="16"/>
    <n v="97380"/>
    <n v="42290"/>
    <n v="139668"/>
  </r>
  <r>
    <x v="30"/>
    <x v="17"/>
    <n v="80818"/>
    <n v="38323"/>
    <n v="119140"/>
  </r>
  <r>
    <x v="30"/>
    <x v="18"/>
    <n v="22954"/>
    <n v="8547"/>
    <n v="31501"/>
  </r>
  <r>
    <x v="30"/>
    <x v="19"/>
    <n v="38390"/>
    <n v="6856"/>
    <n v="45246"/>
  </r>
  <r>
    <x v="30"/>
    <x v="20"/>
    <n v="136274"/>
    <n v="112866"/>
    <n v="249139"/>
  </r>
  <r>
    <x v="30"/>
    <x v="21"/>
    <n v="13354"/>
    <n v="3736"/>
    <n v="17089"/>
  </r>
  <r>
    <x v="30"/>
    <x v="22"/>
    <n v="8868"/>
    <n v="5325"/>
    <n v="14194"/>
  </r>
  <r>
    <x v="30"/>
    <x v="23"/>
    <n v="10708"/>
    <n v="2259"/>
    <n v="12967"/>
  </r>
  <r>
    <x v="30"/>
    <x v="24"/>
    <n v="169203"/>
    <n v="124187"/>
    <n v="293389"/>
  </r>
  <r>
    <x v="30"/>
    <x v="25"/>
    <n v="25814"/>
    <n v="24735"/>
    <n v="50560"/>
  </r>
  <r>
    <x v="30"/>
    <x v="26"/>
    <n v="15375"/>
    <n v="26245"/>
    <n v="41620"/>
  </r>
  <r>
    <x v="30"/>
    <x v="27"/>
    <n v="62725"/>
    <n v="129538"/>
    <n v="192264"/>
  </r>
  <r>
    <x v="30"/>
    <x v="28"/>
    <n v="7872"/>
    <n v="3656"/>
    <n v="11529"/>
  </r>
  <r>
    <x v="30"/>
    <x v="29"/>
    <n v="6834"/>
    <n v="3556"/>
    <n v="10390"/>
  </r>
  <r>
    <x v="30"/>
    <x v="30"/>
    <n v="36356"/>
    <n v="13083"/>
    <n v="49438"/>
  </r>
  <r>
    <x v="30"/>
    <x v="31"/>
    <n v="2628"/>
    <n v="795"/>
    <n v="3424"/>
  </r>
  <r>
    <x v="30"/>
    <x v="32"/>
    <n v="6578"/>
    <n v="7297"/>
    <n v="13874"/>
  </r>
  <r>
    <x v="30"/>
    <x v="33"/>
    <n v="16364"/>
    <n v="6211"/>
    <n v="22575"/>
  </r>
  <r>
    <x v="30"/>
    <x v="34"/>
    <n v="1196699"/>
    <n v="729769"/>
    <n v="1926479"/>
  </r>
  <r>
    <x v="31"/>
    <x v="0"/>
    <m/>
    <m/>
    <n v="67537"/>
  </r>
  <r>
    <x v="31"/>
    <x v="1"/>
    <m/>
    <m/>
    <n v="370865"/>
  </r>
  <r>
    <x v="31"/>
    <x v="2"/>
    <n v="20016"/>
    <n v="5721"/>
    <n v="25736"/>
  </r>
  <r>
    <x v="31"/>
    <x v="3"/>
    <n v="44861"/>
    <n v="10777"/>
    <n v="55639"/>
  </r>
  <r>
    <x v="31"/>
    <x v="4"/>
    <m/>
    <m/>
    <n v="38654"/>
  </r>
  <r>
    <x v="31"/>
    <x v="5"/>
    <n v="62471"/>
    <n v="55953"/>
    <n v="118424"/>
  </r>
  <r>
    <x v="31"/>
    <x v="6"/>
    <n v="56617"/>
    <n v="13910"/>
    <n v="70526"/>
  </r>
  <r>
    <x v="31"/>
    <x v="7"/>
    <m/>
    <m/>
    <n v="7930"/>
  </r>
  <r>
    <x v="31"/>
    <x v="8"/>
    <m/>
    <m/>
    <n v="13395"/>
  </r>
  <r>
    <x v="31"/>
    <x v="9"/>
    <n v="22673"/>
    <n v="2356"/>
    <n v="25028"/>
  </r>
  <r>
    <x v="31"/>
    <x v="10"/>
    <n v="42769"/>
    <n v="5733"/>
    <n v="50666"/>
  </r>
  <r>
    <x v="31"/>
    <x v="11"/>
    <n v="31581"/>
    <n v="11205"/>
    <n v="42786"/>
  </r>
  <r>
    <x v="31"/>
    <x v="12"/>
    <m/>
    <m/>
    <n v="39687"/>
  </r>
  <r>
    <x v="31"/>
    <x v="13"/>
    <m/>
    <m/>
    <n v="11222"/>
  </r>
  <r>
    <x v="31"/>
    <x v="14"/>
    <n v="11237"/>
    <n v="1187"/>
    <n v="12425"/>
  </r>
  <r>
    <x v="31"/>
    <x v="15"/>
    <m/>
    <m/>
    <n v="9387"/>
  </r>
  <r>
    <x v="31"/>
    <x v="16"/>
    <n v="82097"/>
    <n v="37825"/>
    <n v="119922"/>
  </r>
  <r>
    <x v="31"/>
    <x v="17"/>
    <n v="68881"/>
    <n v="33859"/>
    <n v="102741"/>
  </r>
  <r>
    <x v="31"/>
    <x v="18"/>
    <n v="22345"/>
    <n v="6797"/>
    <n v="29142"/>
  </r>
  <r>
    <x v="31"/>
    <x v="19"/>
    <n v="39954"/>
    <n v="7675"/>
    <n v="47629"/>
  </r>
  <r>
    <x v="31"/>
    <x v="20"/>
    <m/>
    <m/>
    <n v="229841"/>
  </r>
  <r>
    <x v="31"/>
    <x v="21"/>
    <m/>
    <m/>
    <n v="13820"/>
  </r>
  <r>
    <x v="31"/>
    <x v="22"/>
    <m/>
    <m/>
    <n v="14549"/>
  </r>
  <r>
    <x v="31"/>
    <x v="23"/>
    <m/>
    <m/>
    <n v="13171"/>
  </r>
  <r>
    <x v="31"/>
    <x v="24"/>
    <m/>
    <m/>
    <n v="271381"/>
  </r>
  <r>
    <x v="31"/>
    <x v="25"/>
    <m/>
    <m/>
    <n v="43122"/>
  </r>
  <r>
    <x v="31"/>
    <x v="26"/>
    <n v="18394"/>
    <n v="28424"/>
    <n v="46819"/>
  </r>
  <r>
    <x v="31"/>
    <x v="27"/>
    <n v="54604"/>
    <n v="142729"/>
    <n v="197333"/>
  </r>
  <r>
    <x v="31"/>
    <x v="28"/>
    <m/>
    <m/>
    <n v="14555"/>
  </r>
  <r>
    <x v="31"/>
    <x v="29"/>
    <n v="8031"/>
    <n v="3533"/>
    <n v="11565"/>
  </r>
  <r>
    <x v="31"/>
    <x v="30"/>
    <n v="38897"/>
    <n v="10408"/>
    <n v="49305"/>
  </r>
  <r>
    <x v="31"/>
    <x v="31"/>
    <n v="2871"/>
    <n v="663"/>
    <n v="3535"/>
  </r>
  <r>
    <x v="31"/>
    <x v="32"/>
    <n v="5008"/>
    <n v="7123"/>
    <n v="12131"/>
  </r>
  <r>
    <x v="31"/>
    <x v="33"/>
    <n v="16412"/>
    <n v="5809"/>
    <n v="22220"/>
  </r>
  <r>
    <x v="31"/>
    <x v="34"/>
    <m/>
    <m/>
    <n v="1828564"/>
  </r>
  <r>
    <x v="32"/>
    <x v="0"/>
    <m/>
    <m/>
    <n v="79825"/>
  </r>
  <r>
    <x v="32"/>
    <x v="1"/>
    <m/>
    <m/>
    <n v="368095"/>
  </r>
  <r>
    <x v="32"/>
    <x v="2"/>
    <n v="21255"/>
    <n v="6331"/>
    <n v="27586"/>
  </r>
  <r>
    <x v="32"/>
    <x v="3"/>
    <n v="50793"/>
    <n v="11464"/>
    <n v="62257"/>
  </r>
  <r>
    <x v="32"/>
    <x v="4"/>
    <m/>
    <m/>
    <n v="43226"/>
  </r>
  <r>
    <x v="32"/>
    <x v="5"/>
    <n v="77738"/>
    <n v="53249"/>
    <n v="130988"/>
  </r>
  <r>
    <x v="32"/>
    <x v="6"/>
    <n v="63316"/>
    <n v="12891"/>
    <n v="76207"/>
  </r>
  <r>
    <x v="32"/>
    <x v="7"/>
    <m/>
    <m/>
    <n v="9168"/>
  </r>
  <r>
    <x v="32"/>
    <x v="8"/>
    <m/>
    <m/>
    <n v="18824"/>
  </r>
  <r>
    <x v="32"/>
    <x v="9"/>
    <n v="25064"/>
    <n v="2144"/>
    <n v="27236"/>
  </r>
  <r>
    <x v="32"/>
    <x v="10"/>
    <n v="50233"/>
    <n v="6902"/>
    <n v="60778"/>
  </r>
  <r>
    <x v="32"/>
    <x v="11"/>
    <n v="36871"/>
    <n v="8865"/>
    <n v="45736"/>
  </r>
  <r>
    <x v="32"/>
    <x v="12"/>
    <m/>
    <m/>
    <n v="43802"/>
  </r>
  <r>
    <x v="32"/>
    <x v="13"/>
    <m/>
    <m/>
    <n v="11339"/>
  </r>
  <r>
    <x v="32"/>
    <x v="14"/>
    <n v="10940"/>
    <n v="1555"/>
    <n v="12495"/>
  </r>
  <r>
    <x v="32"/>
    <x v="15"/>
    <m/>
    <m/>
    <n v="11198"/>
  </r>
  <r>
    <x v="32"/>
    <x v="16"/>
    <n v="86687"/>
    <n v="41536"/>
    <n v="128222"/>
  </r>
  <r>
    <x v="32"/>
    <x v="17"/>
    <n v="70885"/>
    <n v="37080"/>
    <n v="107964"/>
  </r>
  <r>
    <x v="32"/>
    <x v="18"/>
    <n v="27260"/>
    <n v="9564"/>
    <n v="36824"/>
  </r>
  <r>
    <x v="32"/>
    <x v="19"/>
    <n v="52186"/>
    <n v="9763"/>
    <n v="61950"/>
  </r>
  <r>
    <x v="32"/>
    <x v="20"/>
    <m/>
    <m/>
    <n v="258079"/>
  </r>
  <r>
    <x v="32"/>
    <x v="21"/>
    <m/>
    <m/>
    <n v="15700"/>
  </r>
  <r>
    <x v="32"/>
    <x v="22"/>
    <m/>
    <m/>
    <n v="16642"/>
  </r>
  <r>
    <x v="32"/>
    <x v="23"/>
    <m/>
    <m/>
    <n v="13175"/>
  </r>
  <r>
    <x v="32"/>
    <x v="24"/>
    <m/>
    <m/>
    <n v="303596"/>
  </r>
  <r>
    <x v="32"/>
    <x v="25"/>
    <m/>
    <m/>
    <n v="58279"/>
  </r>
  <r>
    <x v="32"/>
    <x v="26"/>
    <n v="16304"/>
    <n v="18835"/>
    <n v="35138"/>
  </r>
  <r>
    <x v="32"/>
    <x v="27"/>
    <n v="55460"/>
    <n v="92834"/>
    <n v="148295"/>
  </r>
  <r>
    <x v="32"/>
    <x v="28"/>
    <m/>
    <m/>
    <n v="16034"/>
  </r>
  <r>
    <x v="32"/>
    <x v="29"/>
    <n v="10971"/>
    <n v="2773"/>
    <n v="13744"/>
  </r>
  <r>
    <x v="32"/>
    <x v="30"/>
    <n v="38089"/>
    <n v="15544"/>
    <n v="53638"/>
  </r>
  <r>
    <x v="32"/>
    <x v="31"/>
    <n v="2917"/>
    <n v="988"/>
    <n v="3905"/>
  </r>
  <r>
    <x v="32"/>
    <x v="32"/>
    <n v="6235"/>
    <n v="10831"/>
    <n v="17066"/>
  </r>
  <r>
    <x v="32"/>
    <x v="33"/>
    <n v="17286"/>
    <n v="7804"/>
    <n v="25090"/>
  </r>
  <r>
    <x v="32"/>
    <x v="34"/>
    <m/>
    <m/>
    <n v="1930539"/>
  </r>
  <r>
    <x v="33"/>
    <x v="0"/>
    <n v="57220"/>
    <n v="46403"/>
    <n v="103624"/>
  </r>
  <r>
    <x v="33"/>
    <x v="1"/>
    <n v="186589"/>
    <n v="251419"/>
    <n v="438009"/>
  </r>
  <r>
    <x v="33"/>
    <x v="2"/>
    <n v="27890"/>
    <n v="11630"/>
    <n v="39520"/>
  </r>
  <r>
    <x v="33"/>
    <x v="3"/>
    <n v="57639"/>
    <n v="15851"/>
    <n v="73493"/>
  </r>
  <r>
    <x v="33"/>
    <x v="4"/>
    <n v="44215"/>
    <n v="8573"/>
    <n v="52788"/>
  </r>
  <r>
    <x v="33"/>
    <x v="5"/>
    <n v="69680"/>
    <n v="73047"/>
    <n v="142726"/>
  </r>
  <r>
    <x v="33"/>
    <x v="6"/>
    <n v="63103"/>
    <n v="20416"/>
    <n v="83547"/>
  </r>
  <r>
    <x v="33"/>
    <x v="7"/>
    <n v="10938"/>
    <n v="1941"/>
    <n v="12879"/>
  </r>
  <r>
    <x v="33"/>
    <x v="8"/>
    <n v="17896"/>
    <n v="3076"/>
    <n v="20973"/>
  </r>
  <r>
    <x v="33"/>
    <x v="9"/>
    <n v="34546"/>
    <n v="3184"/>
    <n v="37746"/>
  </r>
  <r>
    <x v="33"/>
    <x v="10"/>
    <n v="55954"/>
    <n v="10643"/>
    <n v="66597"/>
  </r>
  <r>
    <x v="33"/>
    <x v="11"/>
    <n v="18188"/>
    <n v="8934"/>
    <n v="27122"/>
  </r>
  <r>
    <x v="33"/>
    <x v="12"/>
    <n v="48246"/>
    <n v="4547"/>
    <n v="52794"/>
  </r>
  <r>
    <x v="33"/>
    <x v="13"/>
    <n v="10134"/>
    <n v="2415"/>
    <n v="12550"/>
  </r>
  <r>
    <x v="33"/>
    <x v="14"/>
    <n v="13649"/>
    <n v="2554"/>
    <n v="16213"/>
  </r>
  <r>
    <x v="33"/>
    <x v="15"/>
    <n v="9858"/>
    <n v="2250"/>
    <n v="12108"/>
  </r>
  <r>
    <x v="33"/>
    <x v="16"/>
    <n v="95773"/>
    <n v="50597"/>
    <n v="146370"/>
  </r>
  <r>
    <x v="33"/>
    <x v="17"/>
    <n v="79529"/>
    <n v="43936"/>
    <n v="123465"/>
  </r>
  <r>
    <x v="33"/>
    <x v="18"/>
    <n v="29481"/>
    <n v="14809"/>
    <n v="44309"/>
  </r>
  <r>
    <x v="33"/>
    <x v="19"/>
    <n v="48575"/>
    <n v="18721"/>
    <n v="67298"/>
  </r>
  <r>
    <x v="33"/>
    <x v="20"/>
    <n v="138239"/>
    <n v="164331"/>
    <n v="302585"/>
  </r>
  <r>
    <x v="33"/>
    <x v="21"/>
    <n v="12334"/>
    <n v="4858"/>
    <n v="17192"/>
  </r>
  <r>
    <x v="33"/>
    <x v="22"/>
    <n v="13135"/>
    <n v="9191"/>
    <n v="22327"/>
  </r>
  <r>
    <x v="33"/>
    <x v="23"/>
    <n v="13578"/>
    <n v="3441"/>
    <n v="17019"/>
  </r>
  <r>
    <x v="33"/>
    <x v="24"/>
    <n v="177286"/>
    <n v="181820"/>
    <n v="359122"/>
  </r>
  <r>
    <x v="33"/>
    <x v="25"/>
    <n v="33290"/>
    <n v="45852"/>
    <n v="79143"/>
  </r>
  <r>
    <x v="33"/>
    <x v="26"/>
    <n v="10116"/>
    <n v="15792"/>
    <n v="25907"/>
  </r>
  <r>
    <x v="33"/>
    <x v="27"/>
    <n v="36226"/>
    <n v="99049"/>
    <n v="135275"/>
  </r>
  <r>
    <x v="33"/>
    <x v="28"/>
    <n v="13958"/>
    <n v="4670"/>
    <n v="18628"/>
  </r>
  <r>
    <x v="33"/>
    <x v="29"/>
    <n v="12206"/>
    <n v="4268"/>
    <n v="16473"/>
  </r>
  <r>
    <x v="33"/>
    <x v="30"/>
    <n v="37099"/>
    <n v="22094"/>
    <n v="59194"/>
  </r>
  <r>
    <x v="33"/>
    <x v="31"/>
    <n v="2872"/>
    <n v="1281"/>
    <n v="4155"/>
  </r>
  <r>
    <x v="33"/>
    <x v="32"/>
    <n v="9874"/>
    <n v="18155"/>
    <n v="28029"/>
  </r>
  <r>
    <x v="33"/>
    <x v="33"/>
    <n v="18141"/>
    <n v="10470"/>
    <n v="28611"/>
  </r>
  <r>
    <x v="33"/>
    <x v="34"/>
    <n v="1250638"/>
    <n v="954461"/>
    <n v="2205203"/>
  </r>
  <r>
    <x v="34"/>
    <x v="0"/>
    <m/>
    <m/>
    <n v="119705"/>
  </r>
  <r>
    <x v="34"/>
    <x v="1"/>
    <m/>
    <m/>
    <n v="506223"/>
  </r>
  <r>
    <x v="34"/>
    <x v="2"/>
    <n v="25615"/>
    <n v="18899"/>
    <n v="44514"/>
  </r>
  <r>
    <x v="34"/>
    <x v="3"/>
    <n v="56954"/>
    <n v="19293"/>
    <n v="77148"/>
  </r>
  <r>
    <x v="34"/>
    <x v="4"/>
    <m/>
    <m/>
    <n v="52471"/>
  </r>
  <r>
    <x v="34"/>
    <x v="5"/>
    <n v="53241"/>
    <n v="100724"/>
    <n v="153963"/>
  </r>
  <r>
    <x v="34"/>
    <x v="6"/>
    <n v="56056"/>
    <n v="29120"/>
    <n v="85181"/>
  </r>
  <r>
    <x v="34"/>
    <x v="7"/>
    <m/>
    <m/>
    <n v="11559"/>
  </r>
  <r>
    <x v="34"/>
    <x v="8"/>
    <m/>
    <m/>
    <n v="20292"/>
  </r>
  <r>
    <x v="34"/>
    <x v="9"/>
    <n v="33824"/>
    <n v="4556"/>
    <n v="38380"/>
  </r>
  <r>
    <x v="34"/>
    <x v="10"/>
    <n v="43020"/>
    <n v="18056"/>
    <n v="65503"/>
  </r>
  <r>
    <x v="34"/>
    <x v="11"/>
    <n v="7200"/>
    <n v="10180"/>
    <n v="17380"/>
  </r>
  <r>
    <x v="34"/>
    <x v="12"/>
    <m/>
    <m/>
    <n v="40240"/>
  </r>
  <r>
    <x v="34"/>
    <x v="13"/>
    <m/>
    <m/>
    <n v="13693"/>
  </r>
  <r>
    <x v="34"/>
    <x v="14"/>
    <n v="13133"/>
    <n v="6054"/>
    <n v="19188"/>
  </r>
  <r>
    <x v="34"/>
    <x v="15"/>
    <m/>
    <m/>
    <n v="11804"/>
  </r>
  <r>
    <x v="34"/>
    <x v="16"/>
    <n v="82707"/>
    <n v="71968"/>
    <n v="154716"/>
  </r>
  <r>
    <x v="34"/>
    <x v="17"/>
    <n v="68622"/>
    <n v="61868"/>
    <n v="130531"/>
  </r>
  <r>
    <x v="34"/>
    <x v="18"/>
    <n v="32692"/>
    <n v="24709"/>
    <n v="57424"/>
  </r>
  <r>
    <x v="34"/>
    <x v="19"/>
    <n v="48975"/>
    <n v="33498"/>
    <n v="82504"/>
  </r>
  <r>
    <x v="34"/>
    <x v="20"/>
    <m/>
    <m/>
    <n v="330071"/>
  </r>
  <r>
    <x v="34"/>
    <x v="21"/>
    <m/>
    <m/>
    <n v="18020"/>
  </r>
  <r>
    <x v="34"/>
    <x v="22"/>
    <m/>
    <m/>
    <n v="33198"/>
  </r>
  <r>
    <x v="34"/>
    <x v="23"/>
    <m/>
    <m/>
    <n v="16678"/>
  </r>
  <r>
    <x v="34"/>
    <x v="24"/>
    <m/>
    <m/>
    <n v="397966"/>
  </r>
  <r>
    <x v="34"/>
    <x v="25"/>
    <m/>
    <m/>
    <n v="100693"/>
  </r>
  <r>
    <x v="34"/>
    <x v="26"/>
    <n v="8907"/>
    <n v="24830"/>
    <n v="33736"/>
  </r>
  <r>
    <x v="34"/>
    <x v="27"/>
    <n v="33638"/>
    <n v="133806"/>
    <n v="167446"/>
  </r>
  <r>
    <x v="34"/>
    <x v="28"/>
    <m/>
    <m/>
    <n v="21489"/>
  </r>
  <r>
    <x v="34"/>
    <x v="29"/>
    <n v="9879"/>
    <n v="4841"/>
    <n v="14720"/>
  </r>
  <r>
    <x v="34"/>
    <x v="30"/>
    <n v="35243"/>
    <n v="30794"/>
    <n v="66078"/>
  </r>
  <r>
    <x v="34"/>
    <x v="31"/>
    <n v="2654"/>
    <n v="2461"/>
    <n v="5138"/>
  </r>
  <r>
    <x v="34"/>
    <x v="32"/>
    <n v="9301"/>
    <n v="35936"/>
    <n v="45237"/>
  </r>
  <r>
    <x v="34"/>
    <x v="33"/>
    <n v="16681"/>
    <n v="17742"/>
    <n v="34422"/>
  </r>
  <r>
    <x v="34"/>
    <x v="34"/>
    <m/>
    <m/>
    <n v="2458811"/>
  </r>
  <r>
    <x v="35"/>
    <x v="0"/>
    <m/>
    <m/>
    <n v="203819"/>
  </r>
  <r>
    <x v="35"/>
    <x v="1"/>
    <m/>
    <m/>
    <n v="480616"/>
  </r>
  <r>
    <x v="35"/>
    <x v="2"/>
    <n v="63613"/>
    <n v="28012"/>
    <n v="91625"/>
  </r>
  <r>
    <x v="35"/>
    <x v="3"/>
    <n v="61467"/>
    <n v="17325"/>
    <n v="80670"/>
  </r>
  <r>
    <x v="35"/>
    <x v="4"/>
    <m/>
    <m/>
    <n v="93616"/>
  </r>
  <r>
    <x v="35"/>
    <x v="5"/>
    <n v="75223"/>
    <n v="94904"/>
    <n v="170126"/>
  </r>
  <r>
    <x v="35"/>
    <x v="6"/>
    <n v="76076"/>
    <n v="35843"/>
    <n v="111918"/>
  </r>
  <r>
    <x v="35"/>
    <x v="7"/>
    <m/>
    <m/>
    <n v="31248"/>
  </r>
  <r>
    <x v="35"/>
    <x v="8"/>
    <m/>
    <m/>
    <n v="43862"/>
  </r>
  <r>
    <x v="35"/>
    <x v="9"/>
    <n v="33298"/>
    <n v="5460"/>
    <n v="38758"/>
  </r>
  <r>
    <x v="35"/>
    <x v="10"/>
    <n v="63053"/>
    <n v="19881"/>
    <n v="91649"/>
  </r>
  <r>
    <x v="35"/>
    <x v="11"/>
    <n v="8525"/>
    <n v="13220"/>
    <n v="21744"/>
  </r>
  <r>
    <x v="35"/>
    <x v="12"/>
    <m/>
    <m/>
    <n v="34743"/>
  </r>
  <r>
    <x v="35"/>
    <x v="13"/>
    <m/>
    <m/>
    <n v="13973"/>
  </r>
  <r>
    <x v="35"/>
    <x v="14"/>
    <n v="16218"/>
    <n v="6490"/>
    <n v="22707"/>
  </r>
  <r>
    <x v="35"/>
    <x v="15"/>
    <m/>
    <m/>
    <n v="20656"/>
  </r>
  <r>
    <x v="35"/>
    <x v="16"/>
    <n v="73010"/>
    <n v="62716"/>
    <n v="135742"/>
  </r>
  <r>
    <x v="35"/>
    <x v="17"/>
    <n v="56756"/>
    <n v="53531"/>
    <n v="110303"/>
  </r>
  <r>
    <x v="35"/>
    <x v="18"/>
    <n v="40082"/>
    <n v="32805"/>
    <n v="72903"/>
  </r>
  <r>
    <x v="35"/>
    <x v="19"/>
    <n v="110796"/>
    <n v="46646"/>
    <n v="157460"/>
  </r>
  <r>
    <x v="35"/>
    <x v="20"/>
    <m/>
    <m/>
    <n v="344276"/>
  </r>
  <r>
    <x v="35"/>
    <x v="21"/>
    <m/>
    <m/>
    <n v="21970"/>
  </r>
  <r>
    <x v="35"/>
    <x v="22"/>
    <m/>
    <m/>
    <n v="42425"/>
  </r>
  <r>
    <x v="35"/>
    <x v="23"/>
    <m/>
    <m/>
    <n v="21296"/>
  </r>
  <r>
    <x v="35"/>
    <x v="24"/>
    <m/>
    <m/>
    <n v="429967"/>
  </r>
  <r>
    <x v="35"/>
    <x v="25"/>
    <m/>
    <m/>
    <n v="112830"/>
  </r>
  <r>
    <x v="35"/>
    <x v="26"/>
    <n v="21930"/>
    <n v="27113"/>
    <n v="49043"/>
  </r>
  <r>
    <x v="35"/>
    <x v="27"/>
    <n v="55698"/>
    <n v="128848"/>
    <n v="184546"/>
  </r>
  <r>
    <x v="35"/>
    <x v="28"/>
    <m/>
    <m/>
    <n v="31010"/>
  </r>
  <r>
    <x v="35"/>
    <x v="29"/>
    <n v="28372"/>
    <n v="6524"/>
    <n v="34895"/>
  </r>
  <r>
    <x v="35"/>
    <x v="30"/>
    <n v="44538"/>
    <n v="28753"/>
    <n v="73292"/>
  </r>
  <r>
    <x v="35"/>
    <x v="31"/>
    <n v="4148"/>
    <n v="2432"/>
    <n v="6580"/>
  </r>
  <r>
    <x v="35"/>
    <x v="32"/>
    <n v="14737"/>
    <n v="36604"/>
    <n v="51341"/>
  </r>
  <r>
    <x v="35"/>
    <x v="33"/>
    <n v="16190"/>
    <n v="17742"/>
    <n v="33932"/>
  </r>
  <r>
    <x v="35"/>
    <x v="34"/>
    <m/>
    <m/>
    <n v="2925272"/>
  </r>
  <r>
    <x v="36"/>
    <x v="0"/>
    <n v="223334"/>
    <n v="94849"/>
    <n v="318185"/>
  </r>
  <r>
    <x v="36"/>
    <x v="1"/>
    <n v="239194"/>
    <n v="305417"/>
    <n v="544689"/>
  </r>
  <r>
    <x v="36"/>
    <x v="2"/>
    <n v="124901"/>
    <n v="31931"/>
    <n v="156833"/>
  </r>
  <r>
    <x v="36"/>
    <x v="3"/>
    <n v="66716"/>
    <n v="26548"/>
    <n v="93265"/>
  </r>
  <r>
    <x v="36"/>
    <x v="4"/>
    <n v="142792"/>
    <n v="17448"/>
    <n v="160240"/>
  </r>
  <r>
    <x v="36"/>
    <x v="5"/>
    <n v="102316"/>
    <n v="106585"/>
    <n v="208900"/>
  </r>
  <r>
    <x v="36"/>
    <x v="6"/>
    <n v="98911"/>
    <n v="40690"/>
    <n v="139602"/>
  </r>
  <r>
    <x v="36"/>
    <x v="7"/>
    <n v="63203"/>
    <n v="4122"/>
    <n v="67325"/>
  </r>
  <r>
    <x v="36"/>
    <x v="8"/>
    <n v="64517"/>
    <n v="6916"/>
    <n v="71433"/>
  </r>
  <r>
    <x v="36"/>
    <x v="9"/>
    <n v="50731"/>
    <n v="10793"/>
    <n v="61523"/>
  </r>
  <r>
    <x v="36"/>
    <x v="10"/>
    <n v="121641"/>
    <n v="22580"/>
    <n v="144221"/>
  </r>
  <r>
    <x v="36"/>
    <x v="11"/>
    <n v="9574"/>
    <n v="13855"/>
    <n v="23429"/>
  </r>
  <r>
    <x v="36"/>
    <x v="12"/>
    <n v="39460"/>
    <n v="5707"/>
    <n v="45168"/>
  </r>
  <r>
    <x v="36"/>
    <x v="13"/>
    <n v="13505"/>
    <n v="6096"/>
    <n v="19601"/>
  </r>
  <r>
    <x v="36"/>
    <x v="14"/>
    <n v="24739"/>
    <n v="9035"/>
    <n v="33773"/>
  </r>
  <r>
    <x v="36"/>
    <x v="15"/>
    <n v="23113"/>
    <n v="5071"/>
    <n v="28184"/>
  </r>
  <r>
    <x v="36"/>
    <x v="16"/>
    <n v="78091"/>
    <n v="65966"/>
    <n v="144057"/>
  </r>
  <r>
    <x v="36"/>
    <x v="17"/>
    <n v="61433"/>
    <n v="53924"/>
    <n v="115356"/>
  </r>
  <r>
    <x v="36"/>
    <x v="18"/>
    <n v="57381"/>
    <n v="34334"/>
    <n v="91714"/>
  </r>
  <r>
    <x v="36"/>
    <x v="19"/>
    <n v="196928"/>
    <n v="50954"/>
    <n v="247882"/>
  </r>
  <r>
    <x v="36"/>
    <x v="20"/>
    <n v="196710"/>
    <n v="215015"/>
    <n v="411724"/>
  </r>
  <r>
    <x v="36"/>
    <x v="21"/>
    <n v="22177"/>
    <n v="9730"/>
    <n v="31907"/>
  </r>
  <r>
    <x v="36"/>
    <x v="22"/>
    <n v="22042"/>
    <n v="23811"/>
    <n v="45854"/>
  </r>
  <r>
    <x v="36"/>
    <x v="23"/>
    <n v="21142"/>
    <n v="8402"/>
    <n v="29544"/>
  </r>
  <r>
    <x v="36"/>
    <x v="24"/>
    <n v="262071"/>
    <n v="256959"/>
    <n v="519029"/>
  </r>
  <r>
    <x v="36"/>
    <x v="25"/>
    <n v="64100"/>
    <n v="83313"/>
    <n v="147413"/>
  </r>
  <r>
    <x v="36"/>
    <x v="26"/>
    <n v="70771"/>
    <n v="30697"/>
    <n v="101468"/>
  </r>
  <r>
    <x v="36"/>
    <x v="27"/>
    <n v="79681"/>
    <n v="134333"/>
    <n v="214014"/>
  </r>
  <r>
    <x v="36"/>
    <x v="28"/>
    <n v="33048"/>
    <n v="14938"/>
    <n v="47986"/>
  </r>
  <r>
    <x v="36"/>
    <x v="29"/>
    <n v="45490"/>
    <n v="6934"/>
    <n v="52424"/>
  </r>
  <r>
    <x v="36"/>
    <x v="30"/>
    <n v="55824"/>
    <n v="32432"/>
    <n v="88257"/>
  </r>
  <r>
    <x v="36"/>
    <x v="31"/>
    <n v="6812"/>
    <n v="3172"/>
    <n v="9984"/>
  </r>
  <r>
    <x v="36"/>
    <x v="32"/>
    <n v="18196"/>
    <n v="40215"/>
    <n v="58411"/>
  </r>
  <r>
    <x v="36"/>
    <x v="33"/>
    <n v="23725"/>
    <n v="21369"/>
    <n v="45093"/>
  </r>
  <r>
    <x v="36"/>
    <x v="34"/>
    <n v="2400766"/>
    <n v="1483257"/>
    <n v="3884101"/>
  </r>
  <r>
    <x v="37"/>
    <x v="0"/>
    <m/>
    <m/>
    <n v="171301"/>
  </r>
  <r>
    <x v="37"/>
    <x v="1"/>
    <m/>
    <m/>
    <n v="504500"/>
  </r>
  <r>
    <x v="37"/>
    <x v="2"/>
    <n v="50992"/>
    <n v="30583"/>
    <n v="81596"/>
  </r>
  <r>
    <x v="37"/>
    <x v="3"/>
    <n v="63231"/>
    <n v="25498"/>
    <n v="89738"/>
  </r>
  <r>
    <x v="37"/>
    <x v="4"/>
    <m/>
    <m/>
    <n v="80749"/>
  </r>
  <r>
    <x v="37"/>
    <x v="5"/>
    <n v="59520"/>
    <n v="101169"/>
    <n v="160691"/>
  </r>
  <r>
    <x v="37"/>
    <x v="6"/>
    <n v="60830"/>
    <n v="43778"/>
    <n v="104608"/>
  </r>
  <r>
    <x v="37"/>
    <x v="7"/>
    <m/>
    <m/>
    <n v="19037"/>
  </r>
  <r>
    <x v="37"/>
    <x v="8"/>
    <m/>
    <m/>
    <n v="29546"/>
  </r>
  <r>
    <x v="37"/>
    <x v="9"/>
    <n v="28119"/>
    <n v="13062"/>
    <n v="41181"/>
  </r>
  <r>
    <x v="37"/>
    <x v="10"/>
    <n v="63093"/>
    <n v="24494"/>
    <n v="96781"/>
  </r>
  <r>
    <x v="37"/>
    <x v="11"/>
    <n v="8186"/>
    <n v="13647"/>
    <n v="21834"/>
  </r>
  <r>
    <x v="37"/>
    <x v="12"/>
    <m/>
    <m/>
    <n v="46553"/>
  </r>
  <r>
    <x v="37"/>
    <x v="13"/>
    <m/>
    <m/>
    <n v="20126"/>
  </r>
  <r>
    <x v="37"/>
    <x v="14"/>
    <n v="15351"/>
    <n v="6839"/>
    <n v="22191"/>
  </r>
  <r>
    <x v="37"/>
    <x v="15"/>
    <m/>
    <m/>
    <n v="16264"/>
  </r>
  <r>
    <x v="37"/>
    <x v="16"/>
    <n v="92552"/>
    <n v="78886"/>
    <n v="171437"/>
  </r>
  <r>
    <x v="37"/>
    <x v="17"/>
    <n v="70882"/>
    <n v="66443"/>
    <n v="137324"/>
  </r>
  <r>
    <x v="37"/>
    <x v="18"/>
    <n v="42370"/>
    <n v="36216"/>
    <n v="78585"/>
  </r>
  <r>
    <x v="37"/>
    <x v="19"/>
    <n v="94187"/>
    <n v="53809"/>
    <n v="147993"/>
  </r>
  <r>
    <x v="37"/>
    <x v="20"/>
    <m/>
    <m/>
    <n v="375156"/>
  </r>
  <r>
    <x v="37"/>
    <x v="21"/>
    <m/>
    <m/>
    <n v="24600"/>
  </r>
  <r>
    <x v="37"/>
    <x v="22"/>
    <m/>
    <m/>
    <n v="42373"/>
  </r>
  <r>
    <x v="37"/>
    <x v="23"/>
    <m/>
    <m/>
    <n v="21303"/>
  </r>
  <r>
    <x v="37"/>
    <x v="24"/>
    <m/>
    <m/>
    <n v="463432"/>
  </r>
  <r>
    <x v="37"/>
    <x v="25"/>
    <m/>
    <m/>
    <n v="131426"/>
  </r>
  <r>
    <x v="37"/>
    <x v="26"/>
    <n v="20391"/>
    <n v="36431"/>
    <n v="56822"/>
  </r>
  <r>
    <x v="37"/>
    <x v="27"/>
    <n v="48037"/>
    <n v="154109"/>
    <n v="202145"/>
  </r>
  <r>
    <x v="37"/>
    <x v="28"/>
    <m/>
    <m/>
    <n v="36187"/>
  </r>
  <r>
    <x v="37"/>
    <x v="29"/>
    <n v="15664"/>
    <n v="9562"/>
    <n v="25227"/>
  </r>
  <r>
    <x v="37"/>
    <x v="30"/>
    <n v="40877"/>
    <n v="39348"/>
    <n v="80396"/>
  </r>
  <r>
    <x v="37"/>
    <x v="31"/>
    <n v="3963"/>
    <n v="4316"/>
    <n v="8280"/>
  </r>
  <r>
    <x v="37"/>
    <x v="32"/>
    <n v="14594"/>
    <n v="44223"/>
    <n v="58817"/>
  </r>
  <r>
    <x v="37"/>
    <x v="33"/>
    <n v="22180"/>
    <n v="23989"/>
    <n v="46170"/>
  </r>
  <r>
    <x v="37"/>
    <x v="34"/>
    <m/>
    <m/>
    <n v="3013612"/>
  </r>
  <r>
    <x v="38"/>
    <x v="0"/>
    <m/>
    <m/>
    <n v="154781"/>
  </r>
  <r>
    <x v="38"/>
    <x v="1"/>
    <m/>
    <m/>
    <n v="511441"/>
  </r>
  <r>
    <x v="38"/>
    <x v="2"/>
    <n v="43177"/>
    <n v="26749"/>
    <n v="69926"/>
  </r>
  <r>
    <x v="38"/>
    <x v="3"/>
    <n v="66770"/>
    <n v="22886"/>
    <n v="90856"/>
  </r>
  <r>
    <x v="38"/>
    <x v="4"/>
    <m/>
    <m/>
    <n v="65629"/>
  </r>
  <r>
    <x v="38"/>
    <x v="5"/>
    <n v="60100"/>
    <n v="96092"/>
    <n v="156191"/>
  </r>
  <r>
    <x v="38"/>
    <x v="6"/>
    <n v="63427"/>
    <n v="39621"/>
    <n v="103048"/>
  </r>
  <r>
    <x v="38"/>
    <x v="7"/>
    <m/>
    <m/>
    <n v="16648"/>
  </r>
  <r>
    <x v="38"/>
    <x v="8"/>
    <m/>
    <m/>
    <n v="29161"/>
  </r>
  <r>
    <x v="38"/>
    <x v="9"/>
    <n v="34552"/>
    <n v="14422"/>
    <n v="48975"/>
  </r>
  <r>
    <x v="38"/>
    <x v="10"/>
    <n v="58383"/>
    <n v="23637"/>
    <n v="89792"/>
  </r>
  <r>
    <x v="38"/>
    <x v="11"/>
    <n v="10805"/>
    <n v="11468"/>
    <n v="22274"/>
  </r>
  <r>
    <x v="38"/>
    <x v="12"/>
    <m/>
    <m/>
    <n v="52675"/>
  </r>
  <r>
    <x v="38"/>
    <x v="13"/>
    <m/>
    <m/>
    <n v="18505"/>
  </r>
  <r>
    <x v="38"/>
    <x v="14"/>
    <n v="15321"/>
    <n v="6145"/>
    <n v="21467"/>
  </r>
  <r>
    <x v="38"/>
    <x v="15"/>
    <m/>
    <m/>
    <n v="16200"/>
  </r>
  <r>
    <x v="38"/>
    <x v="16"/>
    <n v="94815"/>
    <n v="73925"/>
    <n v="168740"/>
  </r>
  <r>
    <x v="38"/>
    <x v="17"/>
    <n v="75357"/>
    <n v="63619"/>
    <n v="138976"/>
  </r>
  <r>
    <x v="38"/>
    <x v="18"/>
    <n v="37240"/>
    <n v="33497"/>
    <n v="70739"/>
  </r>
  <r>
    <x v="38"/>
    <x v="19"/>
    <n v="81782"/>
    <n v="48760"/>
    <n v="130542"/>
  </r>
  <r>
    <x v="38"/>
    <x v="20"/>
    <m/>
    <m/>
    <n v="362497"/>
  </r>
  <r>
    <x v="38"/>
    <x v="21"/>
    <m/>
    <m/>
    <n v="24376"/>
  </r>
  <r>
    <x v="38"/>
    <x v="22"/>
    <m/>
    <m/>
    <n v="39364"/>
  </r>
  <r>
    <x v="38"/>
    <x v="23"/>
    <m/>
    <m/>
    <n v="21222"/>
  </r>
  <r>
    <x v="38"/>
    <x v="24"/>
    <m/>
    <m/>
    <n v="447460"/>
  </r>
  <r>
    <x v="38"/>
    <x v="25"/>
    <m/>
    <m/>
    <n v="130544"/>
  </r>
  <r>
    <x v="38"/>
    <x v="26"/>
    <n v="16319"/>
    <n v="32624"/>
    <n v="49030"/>
  </r>
  <r>
    <x v="38"/>
    <x v="27"/>
    <n v="50921"/>
    <n v="137474"/>
    <n v="188395"/>
  </r>
  <r>
    <x v="38"/>
    <x v="28"/>
    <m/>
    <m/>
    <n v="29468"/>
  </r>
  <r>
    <x v="38"/>
    <x v="29"/>
    <n v="14395"/>
    <n v="8367"/>
    <n v="22761"/>
  </r>
  <r>
    <x v="38"/>
    <x v="30"/>
    <n v="42964"/>
    <n v="39176"/>
    <n v="82190"/>
  </r>
  <r>
    <x v="38"/>
    <x v="31"/>
    <n v="5718"/>
    <n v="5747"/>
    <n v="11466"/>
  </r>
  <r>
    <x v="38"/>
    <x v="32"/>
    <n v="15933"/>
    <n v="36071"/>
    <n v="52004"/>
  </r>
  <r>
    <x v="38"/>
    <x v="33"/>
    <n v="26049"/>
    <n v="21158"/>
    <n v="47208"/>
  </r>
  <r>
    <x v="38"/>
    <x v="34"/>
    <m/>
    <m/>
    <n v="2898116"/>
  </r>
  <r>
    <x v="39"/>
    <x v="0"/>
    <n v="89693"/>
    <n v="57871"/>
    <n v="147563"/>
  </r>
  <r>
    <x v="39"/>
    <x v="1"/>
    <n v="205666"/>
    <n v="206661"/>
    <n v="412329"/>
  </r>
  <r>
    <x v="39"/>
    <x v="2"/>
    <n v="45614"/>
    <n v="19822"/>
    <n v="65487"/>
  </r>
  <r>
    <x v="39"/>
    <x v="3"/>
    <n v="66013"/>
    <n v="19346"/>
    <n v="85370"/>
  </r>
  <r>
    <x v="39"/>
    <x v="4"/>
    <n v="55155"/>
    <n v="11011"/>
    <n v="66166"/>
  </r>
  <r>
    <x v="39"/>
    <x v="5"/>
    <n v="102535"/>
    <n v="66094"/>
    <n v="168629"/>
  </r>
  <r>
    <x v="39"/>
    <x v="6"/>
    <n v="72789"/>
    <n v="26001"/>
    <n v="98790"/>
  </r>
  <r>
    <x v="39"/>
    <x v="7"/>
    <n v="13911"/>
    <n v="2367"/>
    <n v="16279"/>
  </r>
  <r>
    <x v="39"/>
    <x v="8"/>
    <n v="24339"/>
    <n v="4622"/>
    <n v="28962"/>
  </r>
  <r>
    <x v="39"/>
    <x v="9"/>
    <n v="32566"/>
    <n v="11677"/>
    <n v="44243"/>
  </r>
  <r>
    <x v="39"/>
    <x v="10"/>
    <n v="76119"/>
    <n v="15600"/>
    <n v="91717"/>
  </r>
  <r>
    <x v="39"/>
    <x v="11"/>
    <n v="10191"/>
    <n v="7595"/>
    <n v="17786"/>
  </r>
  <r>
    <x v="39"/>
    <x v="12"/>
    <n v="44512"/>
    <n v="5377"/>
    <n v="49889"/>
  </r>
  <r>
    <x v="39"/>
    <x v="13"/>
    <n v="12453"/>
    <n v="3233"/>
    <n v="15686"/>
  </r>
  <r>
    <x v="39"/>
    <x v="14"/>
    <n v="14959"/>
    <n v="3421"/>
    <n v="18380"/>
  </r>
  <r>
    <x v="39"/>
    <x v="15"/>
    <n v="13504"/>
    <n v="3475"/>
    <n v="16979"/>
  </r>
  <r>
    <x v="39"/>
    <x v="16"/>
    <n v="94955"/>
    <n v="54171"/>
    <n v="149125"/>
  </r>
  <r>
    <x v="39"/>
    <x v="17"/>
    <n v="75116"/>
    <n v="45599"/>
    <n v="120714"/>
  </r>
  <r>
    <x v="39"/>
    <x v="18"/>
    <n v="43554"/>
    <n v="21726"/>
    <n v="65280"/>
  </r>
  <r>
    <x v="39"/>
    <x v="19"/>
    <n v="74774"/>
    <n v="28613"/>
    <n v="103388"/>
  </r>
  <r>
    <x v="39"/>
    <x v="20"/>
    <n v="153463"/>
    <n v="138901"/>
    <n v="292367"/>
  </r>
  <r>
    <x v="39"/>
    <x v="21"/>
    <n v="19018"/>
    <n v="6158"/>
    <n v="25177"/>
  </r>
  <r>
    <x v="39"/>
    <x v="22"/>
    <n v="17424"/>
    <n v="13760"/>
    <n v="31184"/>
  </r>
  <r>
    <x v="39"/>
    <x v="23"/>
    <n v="12435"/>
    <n v="5536"/>
    <n v="17971"/>
  </r>
  <r>
    <x v="39"/>
    <x v="24"/>
    <n v="202340"/>
    <n v="164356"/>
    <n v="366698"/>
  </r>
  <r>
    <x v="39"/>
    <x v="25"/>
    <n v="57504"/>
    <n v="51660"/>
    <n v="109167"/>
  </r>
  <r>
    <x v="39"/>
    <x v="26"/>
    <n v="20064"/>
    <n v="20434"/>
    <n v="40499"/>
  </r>
  <r>
    <x v="39"/>
    <x v="27"/>
    <n v="62719"/>
    <n v="99096"/>
    <n v="161814"/>
  </r>
  <r>
    <x v="39"/>
    <x v="28"/>
    <n v="18218"/>
    <n v="8497"/>
    <n v="26715"/>
  </r>
  <r>
    <x v="39"/>
    <x v="29"/>
    <n v="19900"/>
    <n v="4352"/>
    <n v="24253"/>
  </r>
  <r>
    <x v="39"/>
    <x v="30"/>
    <n v="51626"/>
    <n v="23432"/>
    <n v="75058"/>
  </r>
  <r>
    <x v="39"/>
    <x v="31"/>
    <n v="4312"/>
    <n v="1653"/>
    <n v="5966"/>
  </r>
  <r>
    <x v="39"/>
    <x v="32"/>
    <n v="16048"/>
    <n v="24534"/>
    <n v="40583"/>
  </r>
  <r>
    <x v="39"/>
    <x v="33"/>
    <n v="21786"/>
    <n v="15876"/>
    <n v="37663"/>
  </r>
  <r>
    <x v="39"/>
    <x v="34"/>
    <n v="1567820"/>
    <n v="982571"/>
    <n v="2550460"/>
  </r>
  <r>
    <x v="40"/>
    <x v="0"/>
    <m/>
    <m/>
    <n v="84781"/>
  </r>
  <r>
    <x v="40"/>
    <x v="1"/>
    <m/>
    <m/>
    <n v="357056"/>
  </r>
  <r>
    <x v="40"/>
    <x v="2"/>
    <n v="22775"/>
    <n v="8325"/>
    <n v="31099"/>
  </r>
  <r>
    <x v="40"/>
    <x v="3"/>
    <n v="51149"/>
    <n v="11556"/>
    <n v="64008"/>
  </r>
  <r>
    <x v="40"/>
    <x v="4"/>
    <m/>
    <m/>
    <n v="48219"/>
  </r>
  <r>
    <x v="40"/>
    <x v="5"/>
    <n v="64925"/>
    <n v="39627"/>
    <n v="104551"/>
  </r>
  <r>
    <x v="40"/>
    <x v="6"/>
    <n v="46669"/>
    <n v="13897"/>
    <n v="60575"/>
  </r>
  <r>
    <x v="40"/>
    <x v="7"/>
    <m/>
    <m/>
    <n v="10584"/>
  </r>
  <r>
    <x v="40"/>
    <x v="8"/>
    <m/>
    <m/>
    <n v="17115"/>
  </r>
  <r>
    <x v="40"/>
    <x v="9"/>
    <n v="25933"/>
    <n v="4828"/>
    <n v="30761"/>
  </r>
  <r>
    <x v="40"/>
    <x v="10"/>
    <n v="41288"/>
    <n v="9316"/>
    <n v="54413"/>
  </r>
  <r>
    <x v="40"/>
    <x v="11"/>
    <n v="6791"/>
    <n v="3965"/>
    <n v="10756"/>
  </r>
  <r>
    <x v="40"/>
    <x v="12"/>
    <m/>
    <m/>
    <n v="41949"/>
  </r>
  <r>
    <x v="40"/>
    <x v="13"/>
    <m/>
    <m/>
    <n v="12538"/>
  </r>
  <r>
    <x v="40"/>
    <x v="14"/>
    <n v="9904"/>
    <n v="1697"/>
    <n v="11601"/>
  </r>
  <r>
    <x v="40"/>
    <x v="15"/>
    <m/>
    <m/>
    <n v="10424"/>
  </r>
  <r>
    <x v="40"/>
    <x v="16"/>
    <n v="93957"/>
    <n v="44985"/>
    <n v="138943"/>
  </r>
  <r>
    <x v="40"/>
    <x v="17"/>
    <n v="76479"/>
    <n v="39355"/>
    <n v="115834"/>
  </r>
  <r>
    <x v="40"/>
    <x v="18"/>
    <n v="24596"/>
    <n v="10792"/>
    <n v="35388"/>
  </r>
  <r>
    <x v="40"/>
    <x v="19"/>
    <n v="43925"/>
    <n v="13757"/>
    <n v="57682"/>
  </r>
  <r>
    <x v="40"/>
    <x v="20"/>
    <m/>
    <m/>
    <n v="198789"/>
  </r>
  <r>
    <x v="40"/>
    <x v="21"/>
    <m/>
    <m/>
    <n v="14298"/>
  </r>
  <r>
    <x v="40"/>
    <x v="22"/>
    <m/>
    <m/>
    <n v="16730"/>
  </r>
  <r>
    <x v="40"/>
    <x v="23"/>
    <m/>
    <m/>
    <n v="12795"/>
  </r>
  <r>
    <x v="40"/>
    <x v="24"/>
    <m/>
    <m/>
    <n v="242612"/>
  </r>
  <r>
    <x v="40"/>
    <x v="25"/>
    <m/>
    <m/>
    <n v="57407"/>
  </r>
  <r>
    <x v="40"/>
    <x v="26"/>
    <n v="10728"/>
    <n v="11669"/>
    <n v="22400"/>
  </r>
  <r>
    <x v="40"/>
    <x v="27"/>
    <n v="35268"/>
    <n v="55354"/>
    <n v="90632"/>
  </r>
  <r>
    <x v="40"/>
    <x v="28"/>
    <m/>
    <m/>
    <n v="13325"/>
  </r>
  <r>
    <x v="40"/>
    <x v="29"/>
    <n v="7159"/>
    <n v="2162"/>
    <n v="9320"/>
  </r>
  <r>
    <x v="40"/>
    <x v="30"/>
    <n v="40758"/>
    <n v="14414"/>
    <n v="55172"/>
  </r>
  <r>
    <x v="40"/>
    <x v="31"/>
    <n v="2824"/>
    <n v="1155"/>
    <n v="3979"/>
  </r>
  <r>
    <x v="40"/>
    <x v="32"/>
    <n v="7359"/>
    <n v="10335"/>
    <n v="17694"/>
  </r>
  <r>
    <x v="40"/>
    <x v="33"/>
    <n v="18006"/>
    <n v="8924"/>
    <n v="26930"/>
  </r>
  <r>
    <x v="40"/>
    <x v="34"/>
    <m/>
    <m/>
    <n v="1721910"/>
  </r>
  <r>
    <x v="41"/>
    <x v="0"/>
    <m/>
    <m/>
    <n v="63760"/>
  </r>
  <r>
    <x v="41"/>
    <x v="1"/>
    <m/>
    <m/>
    <n v="308140"/>
  </r>
  <r>
    <x v="41"/>
    <x v="2"/>
    <n v="17423"/>
    <n v="4871"/>
    <n v="22294"/>
  </r>
  <r>
    <x v="41"/>
    <x v="3"/>
    <n v="53485"/>
    <n v="10599"/>
    <n v="65504"/>
  </r>
  <r>
    <x v="41"/>
    <x v="4"/>
    <m/>
    <m/>
    <n v="45605"/>
  </r>
  <r>
    <x v="41"/>
    <x v="5"/>
    <n v="56493"/>
    <n v="45163"/>
    <n v="101656"/>
  </r>
  <r>
    <x v="41"/>
    <x v="6"/>
    <n v="40969"/>
    <n v="10999"/>
    <n v="51968"/>
  </r>
  <r>
    <x v="41"/>
    <x v="7"/>
    <m/>
    <m/>
    <n v="8222"/>
  </r>
  <r>
    <x v="41"/>
    <x v="8"/>
    <m/>
    <m/>
    <n v="14342"/>
  </r>
  <r>
    <x v="41"/>
    <x v="9"/>
    <n v="23274"/>
    <n v="2214"/>
    <n v="25488"/>
  </r>
  <r>
    <x v="41"/>
    <x v="10"/>
    <n v="38470"/>
    <n v="6645"/>
    <n v="47961"/>
  </r>
  <r>
    <x v="41"/>
    <x v="11"/>
    <n v="6857"/>
    <n v="3478"/>
    <n v="10336"/>
  </r>
  <r>
    <x v="41"/>
    <x v="12"/>
    <m/>
    <m/>
    <n v="32767"/>
  </r>
  <r>
    <x v="41"/>
    <x v="13"/>
    <m/>
    <m/>
    <n v="10286"/>
  </r>
  <r>
    <x v="41"/>
    <x v="14"/>
    <n v="8145"/>
    <n v="891"/>
    <n v="9037"/>
  </r>
  <r>
    <x v="41"/>
    <x v="15"/>
    <m/>
    <m/>
    <n v="8822"/>
  </r>
  <r>
    <x v="41"/>
    <x v="16"/>
    <n v="89152"/>
    <n v="38775"/>
    <n v="127928"/>
  </r>
  <r>
    <x v="41"/>
    <x v="17"/>
    <n v="73175"/>
    <n v="35304"/>
    <n v="108480"/>
  </r>
  <r>
    <x v="41"/>
    <x v="18"/>
    <n v="22306"/>
    <n v="8318"/>
    <n v="30623"/>
  </r>
  <r>
    <x v="41"/>
    <x v="19"/>
    <n v="36424"/>
    <n v="8459"/>
    <n v="44883"/>
  </r>
  <r>
    <x v="41"/>
    <x v="20"/>
    <m/>
    <m/>
    <n v="177946"/>
  </r>
  <r>
    <x v="41"/>
    <x v="21"/>
    <m/>
    <m/>
    <n v="11499"/>
  </r>
  <r>
    <x v="41"/>
    <x v="22"/>
    <m/>
    <m/>
    <n v="11609"/>
  </r>
  <r>
    <x v="41"/>
    <x v="23"/>
    <m/>
    <m/>
    <n v="9889"/>
  </r>
  <r>
    <x v="41"/>
    <x v="24"/>
    <m/>
    <m/>
    <n v="210943"/>
  </r>
  <r>
    <x v="41"/>
    <x v="25"/>
    <m/>
    <m/>
    <n v="41566"/>
  </r>
  <r>
    <x v="41"/>
    <x v="26"/>
    <n v="8727"/>
    <n v="10867"/>
    <n v="19594"/>
  </r>
  <r>
    <x v="41"/>
    <x v="27"/>
    <n v="35351"/>
    <n v="48511"/>
    <n v="83862"/>
  </r>
  <r>
    <x v="41"/>
    <x v="28"/>
    <m/>
    <m/>
    <n v="8864"/>
  </r>
  <r>
    <x v="41"/>
    <x v="29"/>
    <n v="5278"/>
    <n v="1904"/>
    <n v="7184"/>
  </r>
  <r>
    <x v="41"/>
    <x v="30"/>
    <n v="30087"/>
    <n v="10105"/>
    <n v="40192"/>
  </r>
  <r>
    <x v="41"/>
    <x v="31"/>
    <n v="1621"/>
    <n v="467"/>
    <n v="2087"/>
  </r>
  <r>
    <x v="41"/>
    <x v="32"/>
    <n v="5680"/>
    <n v="4631"/>
    <n v="10311"/>
  </r>
  <r>
    <x v="41"/>
    <x v="33"/>
    <n v="15917"/>
    <n v="4505"/>
    <n v="20423"/>
  </r>
  <r>
    <x v="41"/>
    <x v="34"/>
    <m/>
    <m/>
    <n v="1474648"/>
  </r>
  <r>
    <x v="42"/>
    <x v="0"/>
    <n v="51191"/>
    <n v="23581"/>
    <n v="74775"/>
  </r>
  <r>
    <x v="42"/>
    <x v="1"/>
    <n v="191148"/>
    <n v="179849"/>
    <n v="370997"/>
  </r>
  <r>
    <x v="42"/>
    <x v="2"/>
    <n v="18643"/>
    <n v="4824"/>
    <n v="23514"/>
  </r>
  <r>
    <x v="42"/>
    <x v="3"/>
    <n v="55638"/>
    <n v="14536"/>
    <n v="70176"/>
  </r>
  <r>
    <x v="42"/>
    <x v="4"/>
    <n v="40761"/>
    <n v="9041"/>
    <n v="49801"/>
  </r>
  <r>
    <x v="42"/>
    <x v="5"/>
    <n v="93296"/>
    <n v="54090"/>
    <n v="147385"/>
  </r>
  <r>
    <x v="42"/>
    <x v="6"/>
    <n v="68145"/>
    <n v="17261"/>
    <n v="85406"/>
  </r>
  <r>
    <x v="42"/>
    <x v="7"/>
    <n v="9084"/>
    <n v="1039"/>
    <n v="10122"/>
  </r>
  <r>
    <x v="42"/>
    <x v="8"/>
    <n v="13975"/>
    <n v="1725"/>
    <n v="15700"/>
  </r>
  <r>
    <x v="42"/>
    <x v="9"/>
    <n v="28783"/>
    <n v="2716"/>
    <n v="31500"/>
  </r>
  <r>
    <x v="42"/>
    <x v="10"/>
    <n v="56187"/>
    <n v="7372"/>
    <n v="63559"/>
  </r>
  <r>
    <x v="42"/>
    <x v="11"/>
    <n v="30832"/>
    <n v="9931"/>
    <n v="40762"/>
  </r>
  <r>
    <x v="42"/>
    <x v="12"/>
    <n v="36527"/>
    <n v="4760"/>
    <n v="41288"/>
  </r>
  <r>
    <x v="42"/>
    <x v="13"/>
    <n v="12368"/>
    <n v="1342"/>
    <n v="13711"/>
  </r>
  <r>
    <x v="42"/>
    <x v="14"/>
    <n v="9059"/>
    <n v="2056"/>
    <n v="11114"/>
  </r>
  <r>
    <x v="42"/>
    <x v="15"/>
    <n v="8172"/>
    <n v="1407"/>
    <n v="9579"/>
  </r>
  <r>
    <x v="42"/>
    <x v="16"/>
    <n v="95005"/>
    <n v="42259"/>
    <n v="137262"/>
  </r>
  <r>
    <x v="42"/>
    <x v="17"/>
    <n v="75590"/>
    <n v="37867"/>
    <n v="113457"/>
  </r>
  <r>
    <x v="42"/>
    <x v="18"/>
    <n v="23150"/>
    <n v="9417"/>
    <n v="32567"/>
  </r>
  <r>
    <x v="42"/>
    <x v="19"/>
    <n v="40242"/>
    <n v="8631"/>
    <n v="48876"/>
  </r>
  <r>
    <x v="42"/>
    <x v="20"/>
    <n v="134152"/>
    <n v="100742"/>
    <n v="234895"/>
  </r>
  <r>
    <x v="42"/>
    <x v="21"/>
    <n v="14996"/>
    <n v="5125"/>
    <n v="20122"/>
  </r>
  <r>
    <x v="42"/>
    <x v="22"/>
    <n v="8455"/>
    <n v="6702"/>
    <n v="15157"/>
  </r>
  <r>
    <x v="42"/>
    <x v="23"/>
    <n v="8488"/>
    <n v="3113"/>
    <n v="11601"/>
  </r>
  <r>
    <x v="42"/>
    <x v="24"/>
    <n v="166089"/>
    <n v="115683"/>
    <n v="281775"/>
  </r>
  <r>
    <x v="42"/>
    <x v="25"/>
    <n v="27227"/>
    <n v="25496"/>
    <n v="52723"/>
  </r>
  <r>
    <x v="42"/>
    <x v="26"/>
    <n v="17993"/>
    <n v="25738"/>
    <n v="43730"/>
  </r>
  <r>
    <x v="42"/>
    <x v="27"/>
    <n v="60201"/>
    <n v="136599"/>
    <n v="196800"/>
  </r>
  <r>
    <x v="42"/>
    <x v="28"/>
    <n v="11641"/>
    <n v="2785"/>
    <n v="14426"/>
  </r>
  <r>
    <x v="42"/>
    <x v="29"/>
    <n v="8124"/>
    <n v="3169"/>
    <n v="11293"/>
  </r>
  <r>
    <x v="42"/>
    <x v="30"/>
    <n v="42288"/>
    <n v="13687"/>
    <n v="55974"/>
  </r>
  <r>
    <x v="42"/>
    <x v="31"/>
    <n v="2264"/>
    <n v="553"/>
    <n v="2818"/>
  </r>
  <r>
    <x v="42"/>
    <x v="32"/>
    <n v="8021"/>
    <n v="7274"/>
    <n v="15296"/>
  </r>
  <r>
    <x v="42"/>
    <x v="33"/>
    <n v="17712"/>
    <n v="6328"/>
    <n v="24039"/>
  </r>
  <r>
    <x v="42"/>
    <x v="34"/>
    <n v="1243768"/>
    <n v="733146"/>
    <n v="1976968"/>
  </r>
  <r>
    <x v="43"/>
    <x v="0"/>
    <m/>
    <m/>
    <n v="70392"/>
  </r>
  <r>
    <x v="43"/>
    <x v="1"/>
    <m/>
    <m/>
    <n v="366856"/>
  </r>
  <r>
    <x v="43"/>
    <x v="2"/>
    <n v="15498"/>
    <n v="4402"/>
    <n v="19907"/>
  </r>
  <r>
    <x v="43"/>
    <x v="3"/>
    <n v="53517"/>
    <n v="11825"/>
    <n v="66761"/>
  </r>
  <r>
    <x v="43"/>
    <x v="4"/>
    <m/>
    <m/>
    <n v="43271"/>
  </r>
  <r>
    <x v="43"/>
    <x v="5"/>
    <n v="67151"/>
    <n v="47985"/>
    <n v="115135"/>
  </r>
  <r>
    <x v="43"/>
    <x v="6"/>
    <n v="55088"/>
    <n v="13709"/>
    <n v="68797"/>
  </r>
  <r>
    <x v="43"/>
    <x v="7"/>
    <m/>
    <m/>
    <n v="8552"/>
  </r>
  <r>
    <x v="43"/>
    <x v="8"/>
    <m/>
    <m/>
    <n v="13898"/>
  </r>
  <r>
    <x v="43"/>
    <x v="9"/>
    <n v="21380"/>
    <n v="2401"/>
    <n v="23781"/>
  </r>
  <r>
    <x v="43"/>
    <x v="10"/>
    <n v="45163"/>
    <n v="7003"/>
    <n v="54522"/>
  </r>
  <r>
    <x v="43"/>
    <x v="11"/>
    <n v="31571"/>
    <n v="11823"/>
    <n v="43393"/>
  </r>
  <r>
    <x v="43"/>
    <x v="12"/>
    <m/>
    <m/>
    <n v="42167"/>
  </r>
  <r>
    <x v="43"/>
    <x v="13"/>
    <m/>
    <m/>
    <n v="13095"/>
  </r>
  <r>
    <x v="43"/>
    <x v="14"/>
    <n v="9547"/>
    <n v="1190"/>
    <n v="10738"/>
  </r>
  <r>
    <x v="43"/>
    <x v="15"/>
    <m/>
    <m/>
    <n v="8346"/>
  </r>
  <r>
    <x v="43"/>
    <x v="16"/>
    <n v="93332"/>
    <n v="33032"/>
    <n v="126365"/>
  </r>
  <r>
    <x v="43"/>
    <x v="17"/>
    <n v="78652"/>
    <n v="29242"/>
    <n v="107895"/>
  </r>
  <r>
    <x v="43"/>
    <x v="18"/>
    <n v="25596"/>
    <n v="8271"/>
    <n v="33867"/>
  </r>
  <r>
    <x v="43"/>
    <x v="19"/>
    <n v="38786"/>
    <n v="9351"/>
    <n v="48135"/>
  </r>
  <r>
    <x v="43"/>
    <x v="20"/>
    <m/>
    <m/>
    <n v="219289"/>
  </r>
  <r>
    <x v="43"/>
    <x v="21"/>
    <m/>
    <m/>
    <n v="17366"/>
  </r>
  <r>
    <x v="43"/>
    <x v="22"/>
    <m/>
    <m/>
    <n v="14538"/>
  </r>
  <r>
    <x v="43"/>
    <x v="23"/>
    <m/>
    <m/>
    <n v="12477"/>
  </r>
  <r>
    <x v="43"/>
    <x v="24"/>
    <m/>
    <m/>
    <n v="263671"/>
  </r>
  <r>
    <x v="43"/>
    <x v="25"/>
    <m/>
    <m/>
    <n v="47506"/>
  </r>
  <r>
    <x v="43"/>
    <x v="26"/>
    <n v="16610"/>
    <n v="27333"/>
    <n v="43943"/>
  </r>
  <r>
    <x v="43"/>
    <x v="27"/>
    <n v="54916"/>
    <n v="133532"/>
    <n v="188448"/>
  </r>
  <r>
    <x v="43"/>
    <x v="28"/>
    <m/>
    <m/>
    <n v="12535"/>
  </r>
  <r>
    <x v="43"/>
    <x v="29"/>
    <n v="7328"/>
    <n v="2642"/>
    <n v="9969"/>
  </r>
  <r>
    <x v="43"/>
    <x v="30"/>
    <n v="35571"/>
    <n v="12734"/>
    <n v="48305"/>
  </r>
  <r>
    <x v="43"/>
    <x v="31"/>
    <n v="2126"/>
    <n v="513"/>
    <n v="2638"/>
  </r>
  <r>
    <x v="43"/>
    <x v="32"/>
    <n v="5821"/>
    <n v="7038"/>
    <n v="12859"/>
  </r>
  <r>
    <x v="43"/>
    <x v="33"/>
    <n v="17147"/>
    <n v="6178"/>
    <n v="23326"/>
  </r>
  <r>
    <x v="43"/>
    <x v="34"/>
    <m/>
    <m/>
    <n v="1831178"/>
  </r>
  <r>
    <x v="44"/>
    <x v="0"/>
    <m/>
    <m/>
    <n v="90204"/>
  </r>
  <r>
    <x v="44"/>
    <x v="1"/>
    <m/>
    <m/>
    <n v="367971"/>
  </r>
  <r>
    <x v="44"/>
    <x v="2"/>
    <n v="19170"/>
    <n v="6057"/>
    <n v="25228"/>
  </r>
  <r>
    <x v="44"/>
    <x v="3"/>
    <n v="56245"/>
    <n v="11212"/>
    <n v="69150"/>
  </r>
  <r>
    <x v="44"/>
    <x v="4"/>
    <m/>
    <m/>
    <n v="50323"/>
  </r>
  <r>
    <x v="44"/>
    <x v="5"/>
    <n v="81770"/>
    <n v="58565"/>
    <n v="140336"/>
  </r>
  <r>
    <x v="44"/>
    <x v="6"/>
    <n v="64979"/>
    <n v="15831"/>
    <n v="80809"/>
  </r>
  <r>
    <x v="44"/>
    <x v="7"/>
    <m/>
    <m/>
    <n v="11217"/>
  </r>
  <r>
    <x v="44"/>
    <x v="8"/>
    <m/>
    <m/>
    <n v="17948"/>
  </r>
  <r>
    <x v="44"/>
    <x v="9"/>
    <n v="27874"/>
    <n v="2529"/>
    <n v="30403"/>
  </r>
  <r>
    <x v="44"/>
    <x v="10"/>
    <n v="50772"/>
    <n v="7714"/>
    <n v="61578"/>
  </r>
  <r>
    <x v="44"/>
    <x v="11"/>
    <n v="34498"/>
    <n v="9849"/>
    <n v="44347"/>
  </r>
  <r>
    <x v="44"/>
    <x v="12"/>
    <m/>
    <m/>
    <n v="44388"/>
  </r>
  <r>
    <x v="44"/>
    <x v="13"/>
    <m/>
    <m/>
    <n v="17025"/>
  </r>
  <r>
    <x v="44"/>
    <x v="14"/>
    <n v="11556"/>
    <n v="1324"/>
    <n v="12881"/>
  </r>
  <r>
    <x v="44"/>
    <x v="15"/>
    <m/>
    <m/>
    <n v="10403"/>
  </r>
  <r>
    <x v="44"/>
    <x v="16"/>
    <n v="106983"/>
    <n v="39021"/>
    <n v="146003"/>
  </r>
  <r>
    <x v="44"/>
    <x v="17"/>
    <n v="85830"/>
    <n v="34464"/>
    <n v="120294"/>
  </r>
  <r>
    <x v="44"/>
    <x v="18"/>
    <n v="25352"/>
    <n v="9855"/>
    <n v="35209"/>
  </r>
  <r>
    <x v="44"/>
    <x v="19"/>
    <n v="46151"/>
    <n v="11553"/>
    <n v="57717"/>
  </r>
  <r>
    <x v="44"/>
    <x v="20"/>
    <m/>
    <m/>
    <n v="254975"/>
  </r>
  <r>
    <x v="44"/>
    <x v="21"/>
    <m/>
    <m/>
    <n v="20737"/>
  </r>
  <r>
    <x v="44"/>
    <x v="22"/>
    <m/>
    <m/>
    <n v="16053"/>
  </r>
  <r>
    <x v="44"/>
    <x v="23"/>
    <m/>
    <m/>
    <n v="16252"/>
  </r>
  <r>
    <x v="44"/>
    <x v="24"/>
    <m/>
    <m/>
    <n v="308017"/>
  </r>
  <r>
    <x v="44"/>
    <x v="25"/>
    <m/>
    <m/>
    <n v="63461"/>
  </r>
  <r>
    <x v="44"/>
    <x v="26"/>
    <n v="17112"/>
    <n v="21425"/>
    <n v="38541"/>
  </r>
  <r>
    <x v="44"/>
    <x v="27"/>
    <n v="53909"/>
    <n v="109299"/>
    <n v="163209"/>
  </r>
  <r>
    <x v="44"/>
    <x v="28"/>
    <m/>
    <m/>
    <n v="16197"/>
  </r>
  <r>
    <x v="44"/>
    <x v="29"/>
    <n v="10073"/>
    <n v="3315"/>
    <n v="13393"/>
  </r>
  <r>
    <x v="44"/>
    <x v="30"/>
    <n v="41122"/>
    <n v="18086"/>
    <n v="59208"/>
  </r>
  <r>
    <x v="44"/>
    <x v="31"/>
    <n v="2626"/>
    <n v="814"/>
    <n v="3440"/>
  </r>
  <r>
    <x v="44"/>
    <x v="32"/>
    <n v="7032"/>
    <n v="11649"/>
    <n v="18686"/>
  </r>
  <r>
    <x v="44"/>
    <x v="33"/>
    <n v="19284"/>
    <n v="8748"/>
    <n v="28046"/>
  </r>
  <r>
    <x v="44"/>
    <x v="34"/>
    <m/>
    <m/>
    <n v="2025337"/>
  </r>
  <r>
    <x v="45"/>
    <x v="0"/>
    <n v="58802"/>
    <n v="50710"/>
    <n v="109512"/>
  </r>
  <r>
    <x v="45"/>
    <x v="1"/>
    <n v="191339"/>
    <n v="216033"/>
    <n v="407373"/>
  </r>
  <r>
    <x v="45"/>
    <x v="2"/>
    <n v="23338"/>
    <n v="10925"/>
    <n v="34266"/>
  </r>
  <r>
    <x v="45"/>
    <x v="3"/>
    <n v="55116"/>
    <n v="20762"/>
    <n v="75881"/>
  </r>
  <r>
    <x v="45"/>
    <x v="4"/>
    <n v="44743"/>
    <n v="9899"/>
    <n v="54645"/>
  </r>
  <r>
    <x v="45"/>
    <x v="5"/>
    <n v="78305"/>
    <n v="78608"/>
    <n v="156966"/>
  </r>
  <r>
    <x v="45"/>
    <x v="6"/>
    <n v="62612"/>
    <n v="18640"/>
    <n v="81346"/>
  </r>
  <r>
    <x v="45"/>
    <x v="7"/>
    <n v="11049"/>
    <n v="1572"/>
    <n v="12632"/>
  </r>
  <r>
    <x v="45"/>
    <x v="8"/>
    <n v="17699"/>
    <n v="3713"/>
    <n v="21412"/>
  </r>
  <r>
    <x v="45"/>
    <x v="9"/>
    <n v="30853"/>
    <n v="4049"/>
    <n v="34903"/>
  </r>
  <r>
    <x v="45"/>
    <x v="10"/>
    <n v="58773"/>
    <n v="13899"/>
    <n v="72672"/>
  </r>
  <r>
    <x v="45"/>
    <x v="11"/>
    <n v="19759"/>
    <n v="10747"/>
    <n v="30506"/>
  </r>
  <r>
    <x v="45"/>
    <x v="12"/>
    <n v="44195"/>
    <n v="4969"/>
    <n v="49183"/>
  </r>
  <r>
    <x v="45"/>
    <x v="13"/>
    <n v="10927"/>
    <n v="2993"/>
    <n v="13919"/>
  </r>
  <r>
    <x v="45"/>
    <x v="14"/>
    <n v="12470"/>
    <n v="3088"/>
    <n v="15558"/>
  </r>
  <r>
    <x v="45"/>
    <x v="15"/>
    <n v="10058"/>
    <n v="2345"/>
    <n v="12403"/>
  </r>
  <r>
    <x v="45"/>
    <x v="16"/>
    <n v="94282"/>
    <n v="54886"/>
    <n v="149166"/>
  </r>
  <r>
    <x v="45"/>
    <x v="17"/>
    <n v="74425"/>
    <n v="47696"/>
    <n v="122121"/>
  </r>
  <r>
    <x v="45"/>
    <x v="18"/>
    <n v="31502"/>
    <n v="15926"/>
    <n v="47428"/>
  </r>
  <r>
    <x v="45"/>
    <x v="19"/>
    <n v="46932"/>
    <n v="19978"/>
    <n v="66915"/>
  </r>
  <r>
    <x v="45"/>
    <x v="20"/>
    <n v="140984"/>
    <n v="163156"/>
    <n v="304140"/>
  </r>
  <r>
    <x v="45"/>
    <x v="21"/>
    <n v="14421"/>
    <n v="7145"/>
    <n v="21566"/>
  </r>
  <r>
    <x v="45"/>
    <x v="22"/>
    <n v="11577"/>
    <n v="12301"/>
    <n v="23878"/>
  </r>
  <r>
    <x v="45"/>
    <x v="23"/>
    <n v="10791"/>
    <n v="5541"/>
    <n v="16345"/>
  </r>
  <r>
    <x v="45"/>
    <x v="24"/>
    <n v="177774"/>
    <n v="188142"/>
    <n v="365929"/>
  </r>
  <r>
    <x v="45"/>
    <x v="25"/>
    <n v="36501"/>
    <n v="45669"/>
    <n v="82169"/>
  </r>
  <r>
    <x v="45"/>
    <x v="26"/>
    <n v="10820"/>
    <n v="16469"/>
    <n v="27289"/>
  </r>
  <r>
    <x v="45"/>
    <x v="27"/>
    <n v="42360"/>
    <n v="97258"/>
    <n v="139619"/>
  </r>
  <r>
    <x v="45"/>
    <x v="28"/>
    <n v="11049"/>
    <n v="8161"/>
    <n v="19210"/>
  </r>
  <r>
    <x v="45"/>
    <x v="29"/>
    <n v="11516"/>
    <n v="3379"/>
    <n v="14904"/>
  </r>
  <r>
    <x v="45"/>
    <x v="30"/>
    <n v="40855"/>
    <n v="22964"/>
    <n v="63820"/>
  </r>
  <r>
    <x v="45"/>
    <x v="31"/>
    <n v="2882"/>
    <n v="1245"/>
    <n v="4128"/>
  </r>
  <r>
    <x v="45"/>
    <x v="32"/>
    <n v="8449"/>
    <n v="20948"/>
    <n v="29398"/>
  </r>
  <r>
    <x v="45"/>
    <x v="33"/>
    <n v="17409"/>
    <n v="13603"/>
    <n v="31013"/>
  </r>
  <r>
    <x v="45"/>
    <x v="34"/>
    <n v="1262367"/>
    <n v="961580"/>
    <n v="2224164"/>
  </r>
  <r>
    <x v="46"/>
    <x v="0"/>
    <m/>
    <m/>
    <n v="123201"/>
  </r>
  <r>
    <x v="46"/>
    <x v="1"/>
    <m/>
    <m/>
    <n v="473718"/>
  </r>
  <r>
    <x v="46"/>
    <x v="2"/>
    <n v="20995"/>
    <n v="20300"/>
    <n v="41298"/>
  </r>
  <r>
    <x v="46"/>
    <x v="3"/>
    <n v="62864"/>
    <n v="22016"/>
    <n v="87933"/>
  </r>
  <r>
    <x v="46"/>
    <x v="4"/>
    <m/>
    <m/>
    <n v="51634"/>
  </r>
  <r>
    <x v="46"/>
    <x v="5"/>
    <n v="52449"/>
    <n v="108142"/>
    <n v="160610"/>
  </r>
  <r>
    <x v="46"/>
    <x v="6"/>
    <n v="55570"/>
    <n v="26887"/>
    <n v="82458"/>
  </r>
  <r>
    <x v="46"/>
    <x v="7"/>
    <m/>
    <m/>
    <n v="11831"/>
  </r>
  <r>
    <x v="46"/>
    <x v="8"/>
    <m/>
    <m/>
    <n v="20194"/>
  </r>
  <r>
    <x v="46"/>
    <x v="9"/>
    <n v="30268"/>
    <n v="4321"/>
    <n v="34589"/>
  </r>
  <r>
    <x v="46"/>
    <x v="10"/>
    <n v="46968"/>
    <n v="20362"/>
    <n v="73105"/>
  </r>
  <r>
    <x v="46"/>
    <x v="11"/>
    <n v="8401"/>
    <n v="12012"/>
    <n v="20412"/>
  </r>
  <r>
    <x v="46"/>
    <x v="12"/>
    <m/>
    <m/>
    <n v="39332"/>
  </r>
  <r>
    <x v="46"/>
    <x v="13"/>
    <m/>
    <m/>
    <n v="14135"/>
  </r>
  <r>
    <x v="46"/>
    <x v="14"/>
    <n v="13673"/>
    <n v="2741"/>
    <n v="16417"/>
  </r>
  <r>
    <x v="46"/>
    <x v="15"/>
    <m/>
    <m/>
    <n v="11801"/>
  </r>
  <r>
    <x v="46"/>
    <x v="16"/>
    <n v="98631"/>
    <n v="66310"/>
    <n v="164940"/>
  </r>
  <r>
    <x v="46"/>
    <x v="17"/>
    <n v="77083"/>
    <n v="59432"/>
    <n v="136515"/>
  </r>
  <r>
    <x v="46"/>
    <x v="18"/>
    <n v="28128"/>
    <n v="25443"/>
    <n v="53587"/>
  </r>
  <r>
    <x v="46"/>
    <x v="19"/>
    <n v="48140"/>
    <n v="37131"/>
    <n v="85283"/>
  </r>
  <r>
    <x v="46"/>
    <x v="20"/>
    <m/>
    <m/>
    <n v="326925"/>
  </r>
  <r>
    <x v="46"/>
    <x v="21"/>
    <m/>
    <m/>
    <n v="20851"/>
  </r>
  <r>
    <x v="46"/>
    <x v="22"/>
    <m/>
    <m/>
    <n v="33419"/>
  </r>
  <r>
    <x v="46"/>
    <x v="23"/>
    <m/>
    <m/>
    <n v="18760"/>
  </r>
  <r>
    <x v="46"/>
    <x v="24"/>
    <m/>
    <m/>
    <n v="399955"/>
  </r>
  <r>
    <x v="46"/>
    <x v="25"/>
    <m/>
    <m/>
    <n v="106056"/>
  </r>
  <r>
    <x v="46"/>
    <x v="26"/>
    <n v="8726"/>
    <n v="22807"/>
    <n v="31552"/>
  </r>
  <r>
    <x v="46"/>
    <x v="27"/>
    <n v="35017"/>
    <n v="138309"/>
    <n v="173330"/>
  </r>
  <r>
    <x v="46"/>
    <x v="28"/>
    <m/>
    <m/>
    <n v="26465"/>
  </r>
  <r>
    <x v="46"/>
    <x v="29"/>
    <n v="10607"/>
    <n v="3844"/>
    <n v="14456"/>
  </r>
  <r>
    <x v="46"/>
    <x v="30"/>
    <n v="36984"/>
    <n v="33429"/>
    <n v="70416"/>
  </r>
  <r>
    <x v="46"/>
    <x v="31"/>
    <n v="2440"/>
    <n v="2540"/>
    <n v="4980"/>
  </r>
  <r>
    <x v="46"/>
    <x v="32"/>
    <n v="9095"/>
    <n v="39189"/>
    <n v="48286"/>
  </r>
  <r>
    <x v="46"/>
    <x v="33"/>
    <n v="17451"/>
    <n v="17262"/>
    <n v="34713"/>
  </r>
  <r>
    <x v="46"/>
    <x v="34"/>
    <m/>
    <m/>
    <n v="2476688"/>
  </r>
  <r>
    <x v="47"/>
    <x v="0"/>
    <m/>
    <m/>
    <n v="213567"/>
  </r>
  <r>
    <x v="47"/>
    <x v="1"/>
    <m/>
    <m/>
    <n v="486817"/>
  </r>
  <r>
    <x v="47"/>
    <x v="2"/>
    <n v="67064"/>
    <n v="26421"/>
    <n v="93482"/>
  </r>
  <r>
    <x v="47"/>
    <x v="3"/>
    <n v="57869"/>
    <n v="22166"/>
    <n v="83247"/>
  </r>
  <r>
    <x v="47"/>
    <x v="4"/>
    <m/>
    <m/>
    <n v="88529"/>
  </r>
  <r>
    <x v="47"/>
    <x v="5"/>
    <n v="74829"/>
    <n v="102898"/>
    <n v="177735"/>
  </r>
  <r>
    <x v="47"/>
    <x v="6"/>
    <n v="71574"/>
    <n v="34458"/>
    <n v="106031"/>
  </r>
  <r>
    <x v="47"/>
    <x v="7"/>
    <m/>
    <m/>
    <n v="31282"/>
  </r>
  <r>
    <x v="47"/>
    <x v="8"/>
    <m/>
    <m/>
    <n v="45924"/>
  </r>
  <r>
    <x v="47"/>
    <x v="9"/>
    <n v="37742"/>
    <n v="7141"/>
    <n v="44872"/>
  </r>
  <r>
    <x v="47"/>
    <x v="10"/>
    <n v="70963"/>
    <n v="23143"/>
    <n v="109288"/>
  </r>
  <r>
    <x v="47"/>
    <x v="11"/>
    <n v="9254"/>
    <n v="13388"/>
    <n v="22642"/>
  </r>
  <r>
    <x v="47"/>
    <x v="12"/>
    <m/>
    <m/>
    <n v="37967"/>
  </r>
  <r>
    <x v="47"/>
    <x v="13"/>
    <m/>
    <m/>
    <n v="15681"/>
  </r>
  <r>
    <x v="47"/>
    <x v="14"/>
    <n v="18385"/>
    <n v="4899"/>
    <n v="23284"/>
  </r>
  <r>
    <x v="47"/>
    <x v="15"/>
    <m/>
    <m/>
    <n v="20172"/>
  </r>
  <r>
    <x v="47"/>
    <x v="16"/>
    <n v="87694"/>
    <n v="60588"/>
    <n v="148281"/>
  </r>
  <r>
    <x v="47"/>
    <x v="17"/>
    <n v="68301"/>
    <n v="49646"/>
    <n v="117946"/>
  </r>
  <r>
    <x v="47"/>
    <x v="18"/>
    <n v="39335"/>
    <n v="34586"/>
    <n v="73923"/>
  </r>
  <r>
    <x v="47"/>
    <x v="19"/>
    <n v="107894"/>
    <n v="47002"/>
    <n v="154897"/>
  </r>
  <r>
    <x v="47"/>
    <x v="20"/>
    <m/>
    <m/>
    <n v="363880"/>
  </r>
  <r>
    <x v="47"/>
    <x v="21"/>
    <m/>
    <m/>
    <n v="26477"/>
  </r>
  <r>
    <x v="47"/>
    <x v="22"/>
    <m/>
    <m/>
    <n v="47993"/>
  </r>
  <r>
    <x v="47"/>
    <x v="23"/>
    <m/>
    <m/>
    <n v="24793"/>
  </r>
  <r>
    <x v="47"/>
    <x v="24"/>
    <m/>
    <m/>
    <n v="463143"/>
  </r>
  <r>
    <x v="47"/>
    <x v="25"/>
    <m/>
    <m/>
    <n v="130428"/>
  </r>
  <r>
    <x v="47"/>
    <x v="26"/>
    <n v="20063"/>
    <n v="30286"/>
    <n v="50404"/>
  </r>
  <r>
    <x v="47"/>
    <x v="27"/>
    <n v="62151"/>
    <n v="144469"/>
    <n v="206621"/>
  </r>
  <r>
    <x v="47"/>
    <x v="28"/>
    <m/>
    <m/>
    <n v="37878"/>
  </r>
  <r>
    <x v="47"/>
    <x v="29"/>
    <n v="28557"/>
    <n v="7612"/>
    <n v="36182"/>
  </r>
  <r>
    <x v="47"/>
    <x v="30"/>
    <n v="43126"/>
    <n v="34226"/>
    <n v="77353"/>
  </r>
  <r>
    <x v="47"/>
    <x v="31"/>
    <n v="4582"/>
    <n v="2839"/>
    <n v="7421"/>
  </r>
  <r>
    <x v="47"/>
    <x v="32"/>
    <n v="16381"/>
    <n v="42607"/>
    <n v="58988"/>
  </r>
  <r>
    <x v="47"/>
    <x v="33"/>
    <n v="20004"/>
    <n v="19238"/>
    <n v="39240"/>
  </r>
  <r>
    <x v="47"/>
    <x v="34"/>
    <m/>
    <m/>
    <n v="3085276"/>
  </r>
  <r>
    <x v="48"/>
    <x v="0"/>
    <n v="222650"/>
    <n v="99622"/>
    <n v="322272"/>
  </r>
  <r>
    <x v="48"/>
    <x v="1"/>
    <n v="250035"/>
    <n v="308335"/>
    <n v="557370"/>
  </r>
  <r>
    <x v="48"/>
    <x v="2"/>
    <n v="130845"/>
    <n v="32092"/>
    <n v="162937"/>
  </r>
  <r>
    <x v="48"/>
    <x v="3"/>
    <n v="77800"/>
    <n v="28885"/>
    <n v="106685"/>
  </r>
  <r>
    <x v="48"/>
    <x v="4"/>
    <n v="136971"/>
    <n v="17739"/>
    <n v="154711"/>
  </r>
  <r>
    <x v="48"/>
    <x v="5"/>
    <n v="133051"/>
    <n v="124991"/>
    <n v="258042"/>
  </r>
  <r>
    <x v="48"/>
    <x v="6"/>
    <n v="90759"/>
    <n v="42900"/>
    <n v="133658"/>
  </r>
  <r>
    <x v="48"/>
    <x v="7"/>
    <n v="66449"/>
    <n v="3900"/>
    <n v="70348"/>
  </r>
  <r>
    <x v="48"/>
    <x v="8"/>
    <n v="66434"/>
    <n v="8008"/>
    <n v="74442"/>
  </r>
  <r>
    <x v="48"/>
    <x v="9"/>
    <n v="65521"/>
    <n v="7673"/>
    <n v="73194"/>
  </r>
  <r>
    <x v="48"/>
    <x v="10"/>
    <n v="141369"/>
    <n v="28133"/>
    <n v="169502"/>
  </r>
  <r>
    <x v="48"/>
    <x v="11"/>
    <n v="11103"/>
    <n v="13788"/>
    <n v="24901"/>
  </r>
  <r>
    <x v="48"/>
    <x v="12"/>
    <n v="40510"/>
    <n v="6010"/>
    <n v="46518"/>
  </r>
  <r>
    <x v="48"/>
    <x v="13"/>
    <n v="15565"/>
    <n v="6170"/>
    <n v="21734"/>
  </r>
  <r>
    <x v="48"/>
    <x v="14"/>
    <n v="23922"/>
    <n v="7461"/>
    <n v="31382"/>
  </r>
  <r>
    <x v="48"/>
    <x v="15"/>
    <n v="21138"/>
    <n v="5065"/>
    <n v="26204"/>
  </r>
  <r>
    <x v="48"/>
    <x v="16"/>
    <n v="91741"/>
    <n v="73210"/>
    <n v="164952"/>
  </r>
  <r>
    <x v="48"/>
    <x v="17"/>
    <n v="68745"/>
    <n v="61689"/>
    <n v="130435"/>
  </r>
  <r>
    <x v="48"/>
    <x v="18"/>
    <n v="53386"/>
    <n v="38491"/>
    <n v="91877"/>
  </r>
  <r>
    <x v="48"/>
    <x v="19"/>
    <n v="186717"/>
    <n v="52089"/>
    <n v="238805"/>
  </r>
  <r>
    <x v="48"/>
    <x v="20"/>
    <n v="205741"/>
    <n v="228185"/>
    <n v="433927"/>
  </r>
  <r>
    <x v="48"/>
    <x v="21"/>
    <n v="20765"/>
    <n v="12515"/>
    <n v="33279"/>
  </r>
  <r>
    <x v="48"/>
    <x v="22"/>
    <n v="20099"/>
    <n v="29193"/>
    <n v="49291"/>
  </r>
  <r>
    <x v="48"/>
    <x v="23"/>
    <n v="24431"/>
    <n v="11075"/>
    <n v="35507"/>
  </r>
  <r>
    <x v="48"/>
    <x v="24"/>
    <n v="271036"/>
    <n v="280968"/>
    <n v="552004"/>
  </r>
  <r>
    <x v="48"/>
    <x v="25"/>
    <n v="63384"/>
    <n v="101277"/>
    <n v="164662"/>
  </r>
  <r>
    <x v="48"/>
    <x v="26"/>
    <n v="68320"/>
    <n v="34265"/>
    <n v="102586"/>
  </r>
  <r>
    <x v="48"/>
    <x v="27"/>
    <n v="80339"/>
    <n v="148597"/>
    <n v="228936"/>
  </r>
  <r>
    <x v="48"/>
    <x v="28"/>
    <n v="31030"/>
    <n v="15651"/>
    <n v="46680"/>
  </r>
  <r>
    <x v="48"/>
    <x v="29"/>
    <n v="53346"/>
    <n v="8613"/>
    <n v="61969"/>
  </r>
  <r>
    <x v="48"/>
    <x v="30"/>
    <n v="52911"/>
    <n v="38887"/>
    <n v="91797"/>
  </r>
  <r>
    <x v="48"/>
    <x v="31"/>
    <n v="5776"/>
    <n v="3561"/>
    <n v="9336"/>
  </r>
  <r>
    <x v="48"/>
    <x v="32"/>
    <n v="19028"/>
    <n v="45993"/>
    <n v="65022"/>
  </r>
  <r>
    <x v="48"/>
    <x v="33"/>
    <n v="22992"/>
    <n v="22990"/>
    <n v="45982"/>
  </r>
  <r>
    <x v="48"/>
    <x v="34"/>
    <n v="2494127"/>
    <n v="1605363"/>
    <n v="4098508"/>
  </r>
  <r>
    <x v="49"/>
    <x v="0"/>
    <m/>
    <m/>
    <n v="176908"/>
  </r>
  <r>
    <x v="49"/>
    <x v="1"/>
    <m/>
    <m/>
    <n v="493646"/>
  </r>
  <r>
    <x v="49"/>
    <x v="2"/>
    <n v="45325"/>
    <n v="30109"/>
    <n v="75433"/>
  </r>
  <r>
    <x v="49"/>
    <x v="3"/>
    <n v="61689"/>
    <n v="27353"/>
    <n v="92577"/>
  </r>
  <r>
    <x v="49"/>
    <x v="4"/>
    <m/>
    <m/>
    <n v="77047"/>
  </r>
  <r>
    <x v="49"/>
    <x v="5"/>
    <n v="63273"/>
    <n v="113205"/>
    <n v="176478"/>
  </r>
  <r>
    <x v="49"/>
    <x v="6"/>
    <n v="63197"/>
    <n v="40347"/>
    <n v="103545"/>
  </r>
  <r>
    <x v="49"/>
    <x v="7"/>
    <m/>
    <m/>
    <n v="19029"/>
  </r>
  <r>
    <x v="49"/>
    <x v="8"/>
    <m/>
    <m/>
    <n v="36690"/>
  </r>
  <r>
    <x v="49"/>
    <x v="9"/>
    <n v="38655"/>
    <n v="7199"/>
    <n v="45854"/>
  </r>
  <r>
    <x v="49"/>
    <x v="10"/>
    <n v="68227"/>
    <n v="29281"/>
    <n v="106751"/>
  </r>
  <r>
    <x v="49"/>
    <x v="11"/>
    <n v="9597"/>
    <n v="13482"/>
    <n v="23078"/>
  </r>
  <r>
    <x v="49"/>
    <x v="12"/>
    <m/>
    <m/>
    <n v="50101"/>
  </r>
  <r>
    <x v="49"/>
    <x v="13"/>
    <m/>
    <m/>
    <n v="18985"/>
  </r>
  <r>
    <x v="49"/>
    <x v="14"/>
    <n v="13660"/>
    <n v="6486"/>
    <n v="20146"/>
  </r>
  <r>
    <x v="49"/>
    <x v="15"/>
    <m/>
    <m/>
    <n v="15274"/>
  </r>
  <r>
    <x v="49"/>
    <x v="16"/>
    <n v="99328"/>
    <n v="85176"/>
    <n v="184505"/>
  </r>
  <r>
    <x v="49"/>
    <x v="17"/>
    <n v="77416"/>
    <n v="72184"/>
    <n v="149600"/>
  </r>
  <r>
    <x v="49"/>
    <x v="18"/>
    <n v="37830"/>
    <n v="41004"/>
    <n v="78846"/>
  </r>
  <r>
    <x v="49"/>
    <x v="19"/>
    <n v="82092"/>
    <n v="58158"/>
    <n v="140266"/>
  </r>
  <r>
    <x v="49"/>
    <x v="20"/>
    <m/>
    <m/>
    <n v="397740"/>
  </r>
  <r>
    <x v="49"/>
    <x v="21"/>
    <m/>
    <m/>
    <n v="28669"/>
  </r>
  <r>
    <x v="49"/>
    <x v="22"/>
    <m/>
    <m/>
    <n v="45617"/>
  </r>
  <r>
    <x v="49"/>
    <x v="23"/>
    <m/>
    <m/>
    <n v="24300"/>
  </r>
  <r>
    <x v="49"/>
    <x v="24"/>
    <m/>
    <m/>
    <n v="496325"/>
  </r>
  <r>
    <x v="49"/>
    <x v="25"/>
    <m/>
    <m/>
    <n v="149280"/>
  </r>
  <r>
    <x v="49"/>
    <x v="26"/>
    <n v="17505"/>
    <n v="34233"/>
    <n v="51746"/>
  </r>
  <r>
    <x v="49"/>
    <x v="27"/>
    <n v="53051"/>
    <n v="151845"/>
    <n v="204898"/>
  </r>
  <r>
    <x v="49"/>
    <x v="28"/>
    <m/>
    <m/>
    <n v="35247"/>
  </r>
  <r>
    <x v="49"/>
    <x v="29"/>
    <n v="18051"/>
    <n v="9127"/>
    <n v="27177"/>
  </r>
  <r>
    <x v="49"/>
    <x v="30"/>
    <n v="46623"/>
    <n v="41091"/>
    <n v="87714"/>
  </r>
  <r>
    <x v="49"/>
    <x v="31"/>
    <n v="4757"/>
    <n v="4141"/>
    <n v="8898"/>
  </r>
  <r>
    <x v="49"/>
    <x v="32"/>
    <n v="12323"/>
    <n v="52627"/>
    <n v="64950"/>
  </r>
  <r>
    <x v="49"/>
    <x v="33"/>
    <n v="20107"/>
    <n v="26850"/>
    <n v="47304"/>
  </r>
  <r>
    <x v="49"/>
    <x v="34"/>
    <m/>
    <m/>
    <n v="3108697"/>
  </r>
  <r>
    <x v="50"/>
    <x v="0"/>
    <m/>
    <m/>
    <n v="159361"/>
  </r>
  <r>
    <x v="50"/>
    <x v="1"/>
    <m/>
    <m/>
    <n v="516143"/>
  </r>
  <r>
    <x v="50"/>
    <x v="2"/>
    <n v="39200"/>
    <n v="24549"/>
    <n v="63749"/>
  </r>
  <r>
    <x v="50"/>
    <x v="3"/>
    <n v="64852"/>
    <n v="26595"/>
    <n v="94423"/>
  </r>
  <r>
    <x v="50"/>
    <x v="4"/>
    <m/>
    <m/>
    <n v="73907"/>
  </r>
  <r>
    <x v="50"/>
    <x v="5"/>
    <n v="64330"/>
    <n v="101661"/>
    <n v="165990"/>
  </r>
  <r>
    <x v="50"/>
    <x v="6"/>
    <n v="64226"/>
    <n v="41463"/>
    <n v="105688"/>
  </r>
  <r>
    <x v="50"/>
    <x v="7"/>
    <m/>
    <m/>
    <n v="17832"/>
  </r>
  <r>
    <x v="50"/>
    <x v="8"/>
    <m/>
    <m/>
    <n v="35249"/>
  </r>
  <r>
    <x v="50"/>
    <x v="9"/>
    <n v="35860"/>
    <n v="6183"/>
    <n v="42044"/>
  </r>
  <r>
    <x v="50"/>
    <x v="10"/>
    <n v="63892"/>
    <n v="27581"/>
    <n v="99083"/>
  </r>
  <r>
    <x v="50"/>
    <x v="11"/>
    <n v="11303"/>
    <n v="12445"/>
    <n v="23749"/>
  </r>
  <r>
    <x v="50"/>
    <x v="12"/>
    <m/>
    <m/>
    <n v="56094"/>
  </r>
  <r>
    <x v="50"/>
    <x v="13"/>
    <m/>
    <m/>
    <n v="17708"/>
  </r>
  <r>
    <x v="50"/>
    <x v="14"/>
    <n v="15459"/>
    <n v="4937"/>
    <n v="20395"/>
  </r>
  <r>
    <x v="50"/>
    <x v="15"/>
    <m/>
    <m/>
    <n v="14216"/>
  </r>
  <r>
    <x v="50"/>
    <x v="16"/>
    <n v="103098"/>
    <n v="81064"/>
    <n v="184164"/>
  </r>
  <r>
    <x v="50"/>
    <x v="17"/>
    <n v="79915"/>
    <n v="69312"/>
    <n v="149227"/>
  </r>
  <r>
    <x v="50"/>
    <x v="18"/>
    <n v="37453"/>
    <n v="39863"/>
    <n v="77315"/>
  </r>
  <r>
    <x v="50"/>
    <x v="19"/>
    <n v="70764"/>
    <n v="48526"/>
    <n v="119296"/>
  </r>
  <r>
    <x v="50"/>
    <x v="20"/>
    <m/>
    <m/>
    <n v="391278"/>
  </r>
  <r>
    <x v="50"/>
    <x v="21"/>
    <m/>
    <m/>
    <n v="28363"/>
  </r>
  <r>
    <x v="50"/>
    <x v="22"/>
    <m/>
    <m/>
    <n v="43538"/>
  </r>
  <r>
    <x v="50"/>
    <x v="23"/>
    <m/>
    <m/>
    <n v="24120"/>
  </r>
  <r>
    <x v="50"/>
    <x v="24"/>
    <m/>
    <m/>
    <n v="487299"/>
  </r>
  <r>
    <x v="50"/>
    <x v="25"/>
    <m/>
    <m/>
    <n v="141147"/>
  </r>
  <r>
    <x v="50"/>
    <x v="26"/>
    <n v="14069"/>
    <n v="29673"/>
    <n v="43742"/>
  </r>
  <r>
    <x v="50"/>
    <x v="27"/>
    <n v="50386"/>
    <n v="141330"/>
    <n v="191716"/>
  </r>
  <r>
    <x v="50"/>
    <x v="28"/>
    <m/>
    <m/>
    <n v="32888"/>
  </r>
  <r>
    <x v="50"/>
    <x v="29"/>
    <n v="15012"/>
    <n v="7452"/>
    <n v="22464"/>
  </r>
  <r>
    <x v="50"/>
    <x v="30"/>
    <n v="47482"/>
    <n v="39274"/>
    <n v="86756"/>
  </r>
  <r>
    <x v="50"/>
    <x v="31"/>
    <n v="4144"/>
    <n v="2938"/>
    <n v="7082"/>
  </r>
  <r>
    <x v="50"/>
    <x v="32"/>
    <n v="12831"/>
    <n v="45271"/>
    <n v="58102"/>
  </r>
  <r>
    <x v="50"/>
    <x v="33"/>
    <n v="20683"/>
    <n v="23756"/>
    <n v="44439"/>
  </r>
  <r>
    <x v="50"/>
    <x v="34"/>
    <m/>
    <m/>
    <n v="3002042"/>
  </r>
  <r>
    <x v="51"/>
    <x v="0"/>
    <n v="78880"/>
    <n v="63524"/>
    <n v="142403"/>
  </r>
  <r>
    <x v="51"/>
    <x v="1"/>
    <n v="206663"/>
    <n v="242718"/>
    <n v="449385"/>
  </r>
  <r>
    <x v="51"/>
    <x v="2"/>
    <n v="41630"/>
    <n v="15277"/>
    <n v="56907"/>
  </r>
  <r>
    <x v="51"/>
    <x v="3"/>
    <n v="64833"/>
    <n v="22583"/>
    <n v="87420"/>
  </r>
  <r>
    <x v="51"/>
    <x v="4"/>
    <n v="55178"/>
    <n v="13781"/>
    <n v="68959"/>
  </r>
  <r>
    <x v="51"/>
    <x v="5"/>
    <n v="93376"/>
    <n v="81827"/>
    <n v="175204"/>
  </r>
  <r>
    <x v="51"/>
    <x v="6"/>
    <n v="71171"/>
    <n v="24516"/>
    <n v="95731"/>
  </r>
  <r>
    <x v="51"/>
    <x v="7"/>
    <n v="13625"/>
    <n v="3502"/>
    <n v="17128"/>
  </r>
  <r>
    <x v="51"/>
    <x v="8"/>
    <n v="24969"/>
    <n v="4763"/>
    <n v="29734"/>
  </r>
  <r>
    <x v="51"/>
    <x v="9"/>
    <n v="38490"/>
    <n v="7112"/>
    <n v="45601"/>
  </r>
  <r>
    <x v="51"/>
    <x v="10"/>
    <n v="69526"/>
    <n v="18660"/>
    <n v="88187"/>
  </r>
  <r>
    <x v="51"/>
    <x v="11"/>
    <n v="10683"/>
    <n v="7607"/>
    <n v="18290"/>
  </r>
  <r>
    <x v="51"/>
    <x v="12"/>
    <n v="39891"/>
    <n v="4871"/>
    <n v="44762"/>
  </r>
  <r>
    <x v="51"/>
    <x v="13"/>
    <n v="12682"/>
    <n v="3644"/>
    <n v="16326"/>
  </r>
  <r>
    <x v="51"/>
    <x v="14"/>
    <n v="14798"/>
    <n v="3418"/>
    <n v="18216"/>
  </r>
  <r>
    <x v="51"/>
    <x v="15"/>
    <n v="12774"/>
    <n v="2497"/>
    <n v="15276"/>
  </r>
  <r>
    <x v="51"/>
    <x v="16"/>
    <n v="95098"/>
    <n v="60450"/>
    <n v="155548"/>
  </r>
  <r>
    <x v="51"/>
    <x v="17"/>
    <n v="74670"/>
    <n v="52299"/>
    <n v="126969"/>
  </r>
  <r>
    <x v="51"/>
    <x v="18"/>
    <n v="36802"/>
    <n v="25280"/>
    <n v="62081"/>
  </r>
  <r>
    <x v="51"/>
    <x v="19"/>
    <n v="64576"/>
    <n v="29497"/>
    <n v="94074"/>
  </r>
  <r>
    <x v="51"/>
    <x v="20"/>
    <n v="162177"/>
    <n v="173984"/>
    <n v="336182"/>
  </r>
  <r>
    <x v="51"/>
    <x v="21"/>
    <n v="20131"/>
    <n v="9471"/>
    <n v="29602"/>
  </r>
  <r>
    <x v="51"/>
    <x v="22"/>
    <n v="15426"/>
    <n v="17386"/>
    <n v="32812"/>
  </r>
  <r>
    <x v="51"/>
    <x v="23"/>
    <n v="15197"/>
    <n v="6055"/>
    <n v="21252"/>
  </r>
  <r>
    <x v="51"/>
    <x v="24"/>
    <n v="212931"/>
    <n v="206897"/>
    <n v="419848"/>
  </r>
  <r>
    <x v="51"/>
    <x v="25"/>
    <n v="55858"/>
    <n v="61157"/>
    <n v="117058"/>
  </r>
  <r>
    <x v="51"/>
    <x v="26"/>
    <n v="19995"/>
    <n v="19971"/>
    <n v="39967"/>
  </r>
  <r>
    <x v="51"/>
    <x v="27"/>
    <n v="59323"/>
    <n v="115702"/>
    <n v="175024"/>
  </r>
  <r>
    <x v="51"/>
    <x v="28"/>
    <n v="16236"/>
    <n v="10765"/>
    <n v="27001"/>
  </r>
  <r>
    <x v="51"/>
    <x v="29"/>
    <n v="21086"/>
    <n v="6823"/>
    <n v="27909"/>
  </r>
  <r>
    <x v="51"/>
    <x v="30"/>
    <n v="51057"/>
    <n v="27910"/>
    <n v="78968"/>
  </r>
  <r>
    <x v="51"/>
    <x v="31"/>
    <n v="3900"/>
    <n v="1746"/>
    <n v="5647"/>
  </r>
  <r>
    <x v="51"/>
    <x v="32"/>
    <n v="16026"/>
    <n v="29913"/>
    <n v="45939"/>
  </r>
  <r>
    <x v="51"/>
    <x v="33"/>
    <n v="22775"/>
    <n v="15679"/>
    <n v="38453"/>
  </r>
  <r>
    <x v="51"/>
    <x v="34"/>
    <n v="1524835"/>
    <n v="1132090"/>
    <n v="2657045"/>
  </r>
  <r>
    <x v="52"/>
    <x v="0"/>
    <m/>
    <m/>
    <n v="83525"/>
  </r>
  <r>
    <x v="52"/>
    <x v="1"/>
    <m/>
    <m/>
    <n v="383348"/>
  </r>
  <r>
    <x v="52"/>
    <x v="2"/>
    <n v="19925"/>
    <n v="8388"/>
    <n v="28314"/>
  </r>
  <r>
    <x v="52"/>
    <x v="3"/>
    <n v="49553"/>
    <n v="13147"/>
    <n v="64557"/>
  </r>
  <r>
    <x v="52"/>
    <x v="4"/>
    <m/>
    <m/>
    <n v="50638"/>
  </r>
  <r>
    <x v="52"/>
    <x v="5"/>
    <n v="57507"/>
    <n v="54436"/>
    <n v="111943"/>
  </r>
  <r>
    <x v="52"/>
    <x v="6"/>
    <n v="41171"/>
    <n v="12412"/>
    <n v="53585"/>
  </r>
  <r>
    <x v="52"/>
    <x v="7"/>
    <m/>
    <m/>
    <n v="10541"/>
  </r>
  <r>
    <x v="52"/>
    <x v="8"/>
    <m/>
    <m/>
    <n v="15385"/>
  </r>
  <r>
    <x v="52"/>
    <x v="9"/>
    <n v="26120"/>
    <n v="2895"/>
    <n v="29015"/>
  </r>
  <r>
    <x v="52"/>
    <x v="10"/>
    <n v="42689"/>
    <n v="10669"/>
    <n v="56920"/>
  </r>
  <r>
    <x v="52"/>
    <x v="11"/>
    <n v="7224"/>
    <n v="3653"/>
    <n v="10877"/>
  </r>
  <r>
    <x v="52"/>
    <x v="12"/>
    <m/>
    <m/>
    <n v="41376"/>
  </r>
  <r>
    <x v="52"/>
    <x v="13"/>
    <m/>
    <m/>
    <n v="12053"/>
  </r>
  <r>
    <x v="52"/>
    <x v="14"/>
    <n v="9891"/>
    <n v="1083"/>
    <n v="10975"/>
  </r>
  <r>
    <x v="52"/>
    <x v="15"/>
    <m/>
    <m/>
    <n v="9208"/>
  </r>
  <r>
    <x v="52"/>
    <x v="16"/>
    <n v="90949"/>
    <n v="42957"/>
    <n v="133907"/>
  </r>
  <r>
    <x v="52"/>
    <x v="17"/>
    <n v="75278"/>
    <n v="38036"/>
    <n v="113315"/>
  </r>
  <r>
    <x v="52"/>
    <x v="18"/>
    <n v="22198"/>
    <n v="13752"/>
    <n v="35950"/>
  </r>
  <r>
    <x v="52"/>
    <x v="19"/>
    <n v="33878"/>
    <n v="18528"/>
    <n v="52406"/>
  </r>
  <r>
    <x v="52"/>
    <x v="20"/>
    <m/>
    <m/>
    <n v="234853"/>
  </r>
  <r>
    <x v="52"/>
    <x v="21"/>
    <m/>
    <m/>
    <n v="16954"/>
  </r>
  <r>
    <x v="52"/>
    <x v="22"/>
    <m/>
    <m/>
    <n v="19385"/>
  </r>
  <r>
    <x v="52"/>
    <x v="23"/>
    <m/>
    <m/>
    <n v="13749"/>
  </r>
  <r>
    <x v="52"/>
    <x v="24"/>
    <m/>
    <m/>
    <n v="284941"/>
  </r>
  <r>
    <x v="52"/>
    <x v="25"/>
    <m/>
    <m/>
    <n v="59756"/>
  </r>
  <r>
    <x v="52"/>
    <x v="26"/>
    <n v="7382"/>
    <n v="11962"/>
    <n v="19344"/>
  </r>
  <r>
    <x v="52"/>
    <x v="27"/>
    <n v="31134"/>
    <n v="75830"/>
    <n v="106963"/>
  </r>
  <r>
    <x v="52"/>
    <x v="28"/>
    <m/>
    <m/>
    <n v="13354"/>
  </r>
  <r>
    <x v="52"/>
    <x v="29"/>
    <n v="6239"/>
    <n v="3319"/>
    <n v="9558"/>
  </r>
  <r>
    <x v="52"/>
    <x v="30"/>
    <n v="39233"/>
    <n v="17119"/>
    <n v="56353"/>
  </r>
  <r>
    <x v="52"/>
    <x v="31"/>
    <n v="2334"/>
    <n v="1151"/>
    <n v="3485"/>
  </r>
  <r>
    <x v="52"/>
    <x v="32"/>
    <n v="8108"/>
    <n v="11327"/>
    <n v="19436"/>
  </r>
  <r>
    <x v="52"/>
    <x v="33"/>
    <n v="16776"/>
    <n v="7090"/>
    <n v="23866"/>
  </r>
  <r>
    <x v="52"/>
    <x v="34"/>
    <m/>
    <m/>
    <n v="1791577"/>
  </r>
  <r>
    <x v="53"/>
    <x v="0"/>
    <m/>
    <m/>
    <n v="77014"/>
  </r>
  <r>
    <x v="53"/>
    <x v="1"/>
    <m/>
    <m/>
    <n v="350773"/>
  </r>
  <r>
    <x v="53"/>
    <x v="2"/>
    <n v="20844"/>
    <n v="5783"/>
    <n v="26651"/>
  </r>
  <r>
    <x v="53"/>
    <x v="3"/>
    <n v="54637"/>
    <n v="17363"/>
    <n v="74503"/>
  </r>
  <r>
    <x v="53"/>
    <x v="4"/>
    <m/>
    <m/>
    <n v="49763"/>
  </r>
  <r>
    <x v="53"/>
    <x v="5"/>
    <n v="60367"/>
    <n v="53721"/>
    <n v="114088"/>
  </r>
  <r>
    <x v="53"/>
    <x v="6"/>
    <n v="50456"/>
    <n v="11846"/>
    <n v="62302"/>
  </r>
  <r>
    <x v="53"/>
    <x v="7"/>
    <m/>
    <m/>
    <n v="9998"/>
  </r>
  <r>
    <x v="53"/>
    <x v="8"/>
    <m/>
    <m/>
    <n v="15713"/>
  </r>
  <r>
    <x v="53"/>
    <x v="9"/>
    <n v="28636"/>
    <n v="2402"/>
    <n v="31042"/>
  </r>
  <r>
    <x v="53"/>
    <x v="10"/>
    <n v="41894"/>
    <n v="7321"/>
    <n v="52300"/>
  </r>
  <r>
    <x v="53"/>
    <x v="11"/>
    <n v="9815"/>
    <n v="5396"/>
    <n v="15211"/>
  </r>
  <r>
    <x v="53"/>
    <x v="12"/>
    <m/>
    <m/>
    <n v="39325"/>
  </r>
  <r>
    <x v="53"/>
    <x v="13"/>
    <m/>
    <m/>
    <n v="12334"/>
  </r>
  <r>
    <x v="53"/>
    <x v="14"/>
    <n v="9740"/>
    <n v="1009"/>
    <n v="10750"/>
  </r>
  <r>
    <x v="53"/>
    <x v="15"/>
    <m/>
    <m/>
    <n v="8377"/>
  </r>
  <r>
    <x v="53"/>
    <x v="16"/>
    <n v="86564"/>
    <n v="42919"/>
    <n v="129482"/>
  </r>
  <r>
    <x v="53"/>
    <x v="17"/>
    <n v="70958"/>
    <n v="37820"/>
    <n v="108777"/>
  </r>
  <r>
    <x v="53"/>
    <x v="18"/>
    <n v="22977"/>
    <n v="8911"/>
    <n v="31888"/>
  </r>
  <r>
    <x v="53"/>
    <x v="19"/>
    <n v="34207"/>
    <n v="10540"/>
    <n v="44748"/>
  </r>
  <r>
    <x v="53"/>
    <x v="20"/>
    <m/>
    <m/>
    <n v="209265"/>
  </r>
  <r>
    <x v="53"/>
    <x v="21"/>
    <m/>
    <m/>
    <n v="14993"/>
  </r>
  <r>
    <x v="53"/>
    <x v="22"/>
    <m/>
    <m/>
    <n v="12556"/>
  </r>
  <r>
    <x v="53"/>
    <x v="23"/>
    <m/>
    <m/>
    <n v="16170"/>
  </r>
  <r>
    <x v="53"/>
    <x v="24"/>
    <m/>
    <m/>
    <n v="252984"/>
  </r>
  <r>
    <x v="53"/>
    <x v="25"/>
    <m/>
    <m/>
    <n v="45868"/>
  </r>
  <r>
    <x v="53"/>
    <x v="26"/>
    <n v="8496"/>
    <n v="11023"/>
    <n v="19519"/>
  </r>
  <r>
    <x v="53"/>
    <x v="27"/>
    <n v="42054"/>
    <n v="67899"/>
    <n v="109953"/>
  </r>
  <r>
    <x v="53"/>
    <x v="28"/>
    <m/>
    <m/>
    <n v="11131"/>
  </r>
  <r>
    <x v="53"/>
    <x v="29"/>
    <n v="6491"/>
    <n v="2761"/>
    <n v="9252"/>
  </r>
  <r>
    <x v="53"/>
    <x v="30"/>
    <n v="39240"/>
    <n v="14054"/>
    <n v="53295"/>
  </r>
  <r>
    <x v="53"/>
    <x v="31"/>
    <n v="1893"/>
    <n v="525"/>
    <n v="2417"/>
  </r>
  <r>
    <x v="53"/>
    <x v="32"/>
    <n v="5563"/>
    <n v="6352"/>
    <n v="11915"/>
  </r>
  <r>
    <x v="53"/>
    <x v="33"/>
    <n v="15156"/>
    <n v="5263"/>
    <n v="20418"/>
  </r>
  <r>
    <x v="53"/>
    <x v="34"/>
    <m/>
    <m/>
    <n v="1693013"/>
  </r>
  <r>
    <x v="54"/>
    <x v="0"/>
    <n v="53625"/>
    <n v="31796"/>
    <n v="85424"/>
  </r>
  <r>
    <x v="54"/>
    <x v="1"/>
    <n v="178095"/>
    <n v="210028"/>
    <n v="388124"/>
  </r>
  <r>
    <x v="54"/>
    <x v="2"/>
    <n v="17075"/>
    <n v="5714"/>
    <n v="22788"/>
  </r>
  <r>
    <x v="54"/>
    <x v="3"/>
    <n v="56232"/>
    <n v="14041"/>
    <n v="70273"/>
  </r>
  <r>
    <x v="54"/>
    <x v="4"/>
    <n v="40491"/>
    <n v="11115"/>
    <n v="51606"/>
  </r>
  <r>
    <x v="54"/>
    <x v="5"/>
    <n v="87021"/>
    <n v="63097"/>
    <n v="150118"/>
  </r>
  <r>
    <x v="54"/>
    <x v="6"/>
    <n v="74636"/>
    <n v="15651"/>
    <n v="90288"/>
  </r>
  <r>
    <x v="54"/>
    <x v="7"/>
    <n v="10598"/>
    <n v="1506"/>
    <n v="12104"/>
  </r>
  <r>
    <x v="54"/>
    <x v="8"/>
    <n v="13425"/>
    <n v="2325"/>
    <n v="15750"/>
  </r>
  <r>
    <x v="54"/>
    <x v="9"/>
    <n v="32497"/>
    <n v="3004"/>
    <n v="35501"/>
  </r>
  <r>
    <x v="54"/>
    <x v="10"/>
    <n v="51283"/>
    <n v="9304"/>
    <n v="60588"/>
  </r>
  <r>
    <x v="54"/>
    <x v="11"/>
    <n v="43725"/>
    <n v="10395"/>
    <n v="54121"/>
  </r>
  <r>
    <x v="54"/>
    <x v="12"/>
    <n v="44013"/>
    <n v="3866"/>
    <n v="47878"/>
  </r>
  <r>
    <x v="54"/>
    <x v="13"/>
    <n v="12613"/>
    <n v="2935"/>
    <n v="15547"/>
  </r>
  <r>
    <x v="54"/>
    <x v="14"/>
    <n v="10540"/>
    <n v="1427"/>
    <n v="11967"/>
  </r>
  <r>
    <x v="54"/>
    <x v="15"/>
    <n v="9561"/>
    <n v="1678"/>
    <n v="11239"/>
  </r>
  <r>
    <x v="54"/>
    <x v="16"/>
    <n v="102922"/>
    <n v="50194"/>
    <n v="153117"/>
  </r>
  <r>
    <x v="54"/>
    <x v="17"/>
    <n v="83887"/>
    <n v="44100"/>
    <n v="127987"/>
  </r>
  <r>
    <x v="54"/>
    <x v="18"/>
    <n v="24710"/>
    <n v="11168"/>
    <n v="35878"/>
  </r>
  <r>
    <x v="54"/>
    <x v="19"/>
    <n v="36847"/>
    <n v="10891"/>
    <n v="47739"/>
  </r>
  <r>
    <x v="54"/>
    <x v="20"/>
    <n v="146452"/>
    <n v="118128"/>
    <n v="264585"/>
  </r>
  <r>
    <x v="54"/>
    <x v="21"/>
    <n v="13219"/>
    <n v="5415"/>
    <n v="18634"/>
  </r>
  <r>
    <x v="54"/>
    <x v="22"/>
    <n v="9196"/>
    <n v="6701"/>
    <n v="15897"/>
  </r>
  <r>
    <x v="54"/>
    <x v="23"/>
    <n v="12186"/>
    <n v="3755"/>
    <n v="15941"/>
  </r>
  <r>
    <x v="54"/>
    <x v="24"/>
    <n v="181053"/>
    <n v="134000"/>
    <n v="315057"/>
  </r>
  <r>
    <x v="54"/>
    <x v="25"/>
    <n v="25911"/>
    <n v="27561"/>
    <n v="53471"/>
  </r>
  <r>
    <x v="54"/>
    <x v="26"/>
    <n v="16340"/>
    <n v="27393"/>
    <n v="43734"/>
  </r>
  <r>
    <x v="54"/>
    <x v="27"/>
    <n v="54148"/>
    <n v="143978"/>
    <n v="198125"/>
  </r>
  <r>
    <x v="54"/>
    <x v="28"/>
    <n v="9688"/>
    <n v="3752"/>
    <n v="13442"/>
  </r>
  <r>
    <x v="54"/>
    <x v="29"/>
    <n v="7123"/>
    <n v="2822"/>
    <n v="9945"/>
  </r>
  <r>
    <x v="54"/>
    <x v="30"/>
    <n v="42748"/>
    <n v="15157"/>
    <n v="57905"/>
  </r>
  <r>
    <x v="54"/>
    <x v="31"/>
    <n v="1761"/>
    <n v="512"/>
    <n v="2273"/>
  </r>
  <r>
    <x v="54"/>
    <x v="32"/>
    <n v="6165"/>
    <n v="7878"/>
    <n v="14043"/>
  </r>
  <r>
    <x v="54"/>
    <x v="33"/>
    <n v="17245"/>
    <n v="5878"/>
    <n v="23125"/>
  </r>
  <r>
    <x v="54"/>
    <x v="34"/>
    <n v="1262089"/>
    <n v="829064"/>
    <n v="2091169"/>
  </r>
  <r>
    <x v="55"/>
    <x v="0"/>
    <m/>
    <m/>
    <n v="71074"/>
  </r>
  <r>
    <x v="55"/>
    <x v="1"/>
    <m/>
    <m/>
    <n v="371663"/>
  </r>
  <r>
    <x v="55"/>
    <x v="2"/>
    <n v="12413"/>
    <n v="6215"/>
    <n v="18629"/>
  </r>
  <r>
    <x v="55"/>
    <x v="3"/>
    <n v="50285"/>
    <n v="15357"/>
    <n v="68137"/>
  </r>
  <r>
    <x v="55"/>
    <x v="4"/>
    <m/>
    <m/>
    <n v="48623"/>
  </r>
  <r>
    <x v="55"/>
    <x v="5"/>
    <n v="65851"/>
    <n v="57514"/>
    <n v="123366"/>
  </r>
  <r>
    <x v="55"/>
    <x v="6"/>
    <n v="57018"/>
    <n v="13809"/>
    <n v="70826"/>
  </r>
  <r>
    <x v="55"/>
    <x v="7"/>
    <m/>
    <m/>
    <n v="11213"/>
  </r>
  <r>
    <x v="55"/>
    <x v="8"/>
    <m/>
    <m/>
    <n v="12645"/>
  </r>
  <r>
    <x v="55"/>
    <x v="9"/>
    <n v="26892"/>
    <n v="2862"/>
    <n v="29755"/>
  </r>
  <r>
    <x v="55"/>
    <x v="10"/>
    <n v="44250"/>
    <n v="8038"/>
    <n v="54676"/>
  </r>
  <r>
    <x v="55"/>
    <x v="11"/>
    <n v="38053"/>
    <n v="10237"/>
    <n v="48290"/>
  </r>
  <r>
    <x v="55"/>
    <x v="12"/>
    <m/>
    <m/>
    <n v="41571"/>
  </r>
  <r>
    <x v="55"/>
    <x v="13"/>
    <m/>
    <m/>
    <n v="12799"/>
  </r>
  <r>
    <x v="55"/>
    <x v="14"/>
    <n v="7912"/>
    <n v="906"/>
    <n v="8818"/>
  </r>
  <r>
    <x v="55"/>
    <x v="15"/>
    <m/>
    <m/>
    <n v="7860"/>
  </r>
  <r>
    <x v="55"/>
    <x v="16"/>
    <n v="91994"/>
    <n v="39459"/>
    <n v="131454"/>
  </r>
  <r>
    <x v="55"/>
    <x v="17"/>
    <n v="77575"/>
    <n v="34761"/>
    <n v="112337"/>
  </r>
  <r>
    <x v="55"/>
    <x v="18"/>
    <n v="20609"/>
    <n v="10793"/>
    <n v="31402"/>
  </r>
  <r>
    <x v="55"/>
    <x v="19"/>
    <n v="35385"/>
    <n v="10798"/>
    <n v="46182"/>
  </r>
  <r>
    <x v="55"/>
    <x v="20"/>
    <m/>
    <m/>
    <n v="239573"/>
  </r>
  <r>
    <x v="55"/>
    <x v="21"/>
    <m/>
    <m/>
    <n v="16665"/>
  </r>
  <r>
    <x v="55"/>
    <x v="22"/>
    <m/>
    <m/>
    <n v="14291"/>
  </r>
  <r>
    <x v="55"/>
    <x v="23"/>
    <m/>
    <m/>
    <n v="17785"/>
  </r>
  <r>
    <x v="55"/>
    <x v="24"/>
    <m/>
    <m/>
    <n v="288315"/>
  </r>
  <r>
    <x v="55"/>
    <x v="25"/>
    <m/>
    <m/>
    <n v="50521"/>
  </r>
  <r>
    <x v="55"/>
    <x v="26"/>
    <n v="15674"/>
    <n v="31785"/>
    <n v="47458"/>
  </r>
  <r>
    <x v="55"/>
    <x v="27"/>
    <n v="58421"/>
    <n v="147311"/>
    <n v="205731"/>
  </r>
  <r>
    <x v="55"/>
    <x v="28"/>
    <m/>
    <m/>
    <n v="12626"/>
  </r>
  <r>
    <x v="55"/>
    <x v="29"/>
    <n v="7217"/>
    <n v="3218"/>
    <n v="10435"/>
  </r>
  <r>
    <x v="55"/>
    <x v="30"/>
    <n v="36832"/>
    <n v="13927"/>
    <n v="50760"/>
  </r>
  <r>
    <x v="55"/>
    <x v="31"/>
    <n v="1694"/>
    <n v="524"/>
    <n v="2218"/>
  </r>
  <r>
    <x v="55"/>
    <x v="32"/>
    <n v="5762"/>
    <n v="6232"/>
    <n v="11994"/>
  </r>
  <r>
    <x v="55"/>
    <x v="33"/>
    <n v="19082"/>
    <n v="5919"/>
    <n v="25001"/>
  </r>
  <r>
    <x v="55"/>
    <x v="34"/>
    <m/>
    <m/>
    <n v="1914040"/>
  </r>
  <r>
    <x v="56"/>
    <x v="0"/>
    <m/>
    <m/>
    <n v="90050"/>
  </r>
  <r>
    <x v="56"/>
    <x v="1"/>
    <m/>
    <m/>
    <n v="380776"/>
  </r>
  <r>
    <x v="56"/>
    <x v="2"/>
    <n v="18511"/>
    <n v="6738"/>
    <n v="25261"/>
  </r>
  <r>
    <x v="56"/>
    <x v="3"/>
    <n v="54240"/>
    <n v="13719"/>
    <n v="70819"/>
  </r>
  <r>
    <x v="56"/>
    <x v="4"/>
    <m/>
    <m/>
    <n v="54102"/>
  </r>
  <r>
    <x v="56"/>
    <x v="5"/>
    <n v="87378"/>
    <n v="58780"/>
    <n v="146159"/>
  </r>
  <r>
    <x v="56"/>
    <x v="6"/>
    <n v="70424"/>
    <n v="16890"/>
    <n v="87315"/>
  </r>
  <r>
    <x v="56"/>
    <x v="7"/>
    <m/>
    <m/>
    <n v="12831"/>
  </r>
  <r>
    <x v="56"/>
    <x v="8"/>
    <m/>
    <m/>
    <n v="18616"/>
  </r>
  <r>
    <x v="56"/>
    <x v="9"/>
    <n v="34099"/>
    <n v="2661"/>
    <n v="36759"/>
  </r>
  <r>
    <x v="56"/>
    <x v="10"/>
    <n v="50712"/>
    <n v="8415"/>
    <n v="63380"/>
  </r>
  <r>
    <x v="56"/>
    <x v="11"/>
    <n v="41385"/>
    <n v="10500"/>
    <n v="51885"/>
  </r>
  <r>
    <x v="56"/>
    <x v="12"/>
    <m/>
    <m/>
    <n v="46008"/>
  </r>
  <r>
    <x v="56"/>
    <x v="13"/>
    <m/>
    <m/>
    <n v="15332"/>
  </r>
  <r>
    <x v="56"/>
    <x v="14"/>
    <n v="9886"/>
    <n v="1196"/>
    <n v="11082"/>
  </r>
  <r>
    <x v="56"/>
    <x v="15"/>
    <m/>
    <m/>
    <n v="10060"/>
  </r>
  <r>
    <x v="56"/>
    <x v="16"/>
    <n v="105953"/>
    <n v="44530"/>
    <n v="150482"/>
  </r>
  <r>
    <x v="56"/>
    <x v="17"/>
    <n v="86690"/>
    <n v="39129"/>
    <n v="125819"/>
  </r>
  <r>
    <x v="56"/>
    <x v="18"/>
    <n v="27524"/>
    <n v="11711"/>
    <n v="39236"/>
  </r>
  <r>
    <x v="56"/>
    <x v="19"/>
    <n v="45792"/>
    <n v="13179"/>
    <n v="58974"/>
  </r>
  <r>
    <x v="56"/>
    <x v="20"/>
    <m/>
    <m/>
    <n v="288614"/>
  </r>
  <r>
    <x v="56"/>
    <x v="21"/>
    <m/>
    <m/>
    <n v="24047"/>
  </r>
  <r>
    <x v="56"/>
    <x v="22"/>
    <m/>
    <m/>
    <n v="19236"/>
  </r>
  <r>
    <x v="56"/>
    <x v="23"/>
    <m/>
    <m/>
    <n v="16620"/>
  </r>
  <r>
    <x v="56"/>
    <x v="24"/>
    <m/>
    <m/>
    <n v="348516"/>
  </r>
  <r>
    <x v="56"/>
    <x v="25"/>
    <m/>
    <m/>
    <n v="76976"/>
  </r>
  <r>
    <x v="56"/>
    <x v="26"/>
    <n v="17953"/>
    <n v="26747"/>
    <n v="44700"/>
  </r>
  <r>
    <x v="56"/>
    <x v="27"/>
    <n v="59360"/>
    <n v="124113"/>
    <n v="183488"/>
  </r>
  <r>
    <x v="56"/>
    <x v="28"/>
    <m/>
    <m/>
    <n v="16392"/>
  </r>
  <r>
    <x v="56"/>
    <x v="29"/>
    <n v="8220"/>
    <n v="4055"/>
    <n v="12276"/>
  </r>
  <r>
    <x v="56"/>
    <x v="30"/>
    <n v="43627"/>
    <n v="20147"/>
    <n v="63774"/>
  </r>
  <r>
    <x v="56"/>
    <x v="31"/>
    <n v="2072"/>
    <n v="728"/>
    <n v="2800"/>
  </r>
  <r>
    <x v="56"/>
    <x v="32"/>
    <n v="7324"/>
    <n v="13618"/>
    <n v="20942"/>
  </r>
  <r>
    <x v="56"/>
    <x v="33"/>
    <n v="17358"/>
    <n v="8283"/>
    <n v="25647"/>
  </r>
  <r>
    <x v="56"/>
    <x v="34"/>
    <m/>
    <m/>
    <n v="2164638"/>
  </r>
  <r>
    <x v="57"/>
    <x v="0"/>
    <n v="57993"/>
    <n v="51214"/>
    <n v="109209"/>
  </r>
  <r>
    <x v="57"/>
    <x v="1"/>
    <n v="186762"/>
    <n v="248455"/>
    <n v="435216"/>
  </r>
  <r>
    <x v="57"/>
    <x v="2"/>
    <n v="24535"/>
    <n v="12226"/>
    <n v="36767"/>
  </r>
  <r>
    <x v="57"/>
    <x v="3"/>
    <n v="61507"/>
    <n v="19546"/>
    <n v="81053"/>
  </r>
  <r>
    <x v="57"/>
    <x v="4"/>
    <n v="45074"/>
    <n v="12076"/>
    <n v="57172"/>
  </r>
  <r>
    <x v="57"/>
    <x v="5"/>
    <n v="76189"/>
    <n v="79834"/>
    <n v="156023"/>
  </r>
  <r>
    <x v="57"/>
    <x v="6"/>
    <n v="66446"/>
    <n v="17496"/>
    <n v="83943"/>
  </r>
  <r>
    <x v="57"/>
    <x v="7"/>
    <n v="10667"/>
    <n v="2335"/>
    <n v="13003"/>
  </r>
  <r>
    <x v="57"/>
    <x v="8"/>
    <n v="17156"/>
    <n v="3669"/>
    <n v="20825"/>
  </r>
  <r>
    <x v="57"/>
    <x v="9"/>
    <n v="36559"/>
    <n v="4125"/>
    <n v="40686"/>
  </r>
  <r>
    <x v="57"/>
    <x v="10"/>
    <n v="56344"/>
    <n v="14380"/>
    <n v="70747"/>
  </r>
  <r>
    <x v="57"/>
    <x v="11"/>
    <n v="23204"/>
    <n v="10728"/>
    <n v="33933"/>
  </r>
  <r>
    <x v="57"/>
    <x v="12"/>
    <n v="41432"/>
    <n v="5504"/>
    <n v="46948"/>
  </r>
  <r>
    <x v="57"/>
    <x v="13"/>
    <n v="11037"/>
    <n v="3164"/>
    <n v="14201"/>
  </r>
  <r>
    <x v="57"/>
    <x v="14"/>
    <n v="11985"/>
    <n v="2006"/>
    <n v="13992"/>
  </r>
  <r>
    <x v="57"/>
    <x v="15"/>
    <n v="9786"/>
    <n v="2385"/>
    <n v="12172"/>
  </r>
  <r>
    <x v="57"/>
    <x v="16"/>
    <n v="93446"/>
    <n v="54732"/>
    <n v="148177"/>
  </r>
  <r>
    <x v="57"/>
    <x v="17"/>
    <n v="74678"/>
    <n v="48796"/>
    <n v="123474"/>
  </r>
  <r>
    <x v="57"/>
    <x v="18"/>
    <n v="25616"/>
    <n v="17693"/>
    <n v="43307"/>
  </r>
  <r>
    <x v="57"/>
    <x v="19"/>
    <n v="42655"/>
    <n v="21381"/>
    <n v="64038"/>
  </r>
  <r>
    <x v="57"/>
    <x v="20"/>
    <n v="141268"/>
    <n v="168845"/>
    <n v="310116"/>
  </r>
  <r>
    <x v="57"/>
    <x v="21"/>
    <n v="14344"/>
    <n v="7592"/>
    <n v="21936"/>
  </r>
  <r>
    <x v="57"/>
    <x v="22"/>
    <n v="8100"/>
    <n v="13746"/>
    <n v="21846"/>
  </r>
  <r>
    <x v="57"/>
    <x v="23"/>
    <n v="14928"/>
    <n v="5431"/>
    <n v="20360"/>
  </r>
  <r>
    <x v="57"/>
    <x v="24"/>
    <n v="178640"/>
    <n v="195614"/>
    <n v="374257"/>
  </r>
  <r>
    <x v="57"/>
    <x v="25"/>
    <n v="36602"/>
    <n v="52348"/>
    <n v="88988"/>
  </r>
  <r>
    <x v="57"/>
    <x v="26"/>
    <n v="10252"/>
    <n v="17269"/>
    <n v="27522"/>
  </r>
  <r>
    <x v="57"/>
    <x v="27"/>
    <n v="47188"/>
    <n v="102543"/>
    <n v="149730"/>
  </r>
  <r>
    <x v="57"/>
    <x v="28"/>
    <n v="10623"/>
    <n v="10628"/>
    <n v="21251"/>
  </r>
  <r>
    <x v="57"/>
    <x v="29"/>
    <n v="11287"/>
    <n v="3838"/>
    <n v="15125"/>
  </r>
  <r>
    <x v="57"/>
    <x v="30"/>
    <n v="41351"/>
    <n v="24432"/>
    <n v="65783"/>
  </r>
  <r>
    <x v="57"/>
    <x v="31"/>
    <n v="2363"/>
    <n v="1235"/>
    <n v="3598"/>
  </r>
  <r>
    <x v="57"/>
    <x v="32"/>
    <n v="8237"/>
    <n v="21063"/>
    <n v="29301"/>
  </r>
  <r>
    <x v="57"/>
    <x v="33"/>
    <n v="17268"/>
    <n v="12032"/>
    <n v="29300"/>
  </r>
  <r>
    <x v="57"/>
    <x v="34"/>
    <n v="1262207"/>
    <n v="1023953"/>
    <n v="2286267"/>
  </r>
  <r>
    <x v="58"/>
    <x v="0"/>
    <m/>
    <m/>
    <n v="130238"/>
  </r>
  <r>
    <x v="58"/>
    <x v="1"/>
    <m/>
    <m/>
    <n v="468395"/>
  </r>
  <r>
    <x v="58"/>
    <x v="2"/>
    <n v="22771"/>
    <n v="18776"/>
    <n v="41545"/>
  </r>
  <r>
    <x v="58"/>
    <x v="3"/>
    <n v="60155"/>
    <n v="23182"/>
    <n v="86109"/>
  </r>
  <r>
    <x v="58"/>
    <x v="4"/>
    <m/>
    <m/>
    <n v="60520"/>
  </r>
  <r>
    <x v="58"/>
    <x v="5"/>
    <n v="58073"/>
    <n v="104929"/>
    <n v="163003"/>
  </r>
  <r>
    <x v="58"/>
    <x v="6"/>
    <n v="55526"/>
    <n v="32472"/>
    <n v="87998"/>
  </r>
  <r>
    <x v="58"/>
    <x v="7"/>
    <m/>
    <m/>
    <n v="13817"/>
  </r>
  <r>
    <x v="58"/>
    <x v="8"/>
    <m/>
    <m/>
    <n v="20969"/>
  </r>
  <r>
    <x v="58"/>
    <x v="9"/>
    <n v="34902"/>
    <n v="6802"/>
    <n v="41704"/>
  </r>
  <r>
    <x v="58"/>
    <x v="10"/>
    <n v="45310"/>
    <n v="20587"/>
    <n v="75444"/>
  </r>
  <r>
    <x v="58"/>
    <x v="11"/>
    <n v="11646"/>
    <n v="14259"/>
    <n v="25905"/>
  </r>
  <r>
    <x v="58"/>
    <x v="12"/>
    <m/>
    <m/>
    <n v="42711"/>
  </r>
  <r>
    <x v="58"/>
    <x v="13"/>
    <m/>
    <m/>
    <n v="17705"/>
  </r>
  <r>
    <x v="58"/>
    <x v="14"/>
    <n v="10918"/>
    <n v="2441"/>
    <n v="13359"/>
  </r>
  <r>
    <x v="58"/>
    <x v="15"/>
    <m/>
    <m/>
    <n v="11405"/>
  </r>
  <r>
    <x v="58"/>
    <x v="16"/>
    <n v="101652"/>
    <n v="70701"/>
    <n v="172353"/>
  </r>
  <r>
    <x v="58"/>
    <x v="17"/>
    <n v="83056"/>
    <n v="60121"/>
    <n v="143177"/>
  </r>
  <r>
    <x v="58"/>
    <x v="18"/>
    <n v="29571"/>
    <n v="31752"/>
    <n v="61323"/>
  </r>
  <r>
    <x v="58"/>
    <x v="19"/>
    <n v="48347"/>
    <n v="40128"/>
    <n v="88474"/>
  </r>
  <r>
    <x v="58"/>
    <x v="20"/>
    <m/>
    <m/>
    <n v="371499"/>
  </r>
  <r>
    <x v="58"/>
    <x v="21"/>
    <m/>
    <m/>
    <n v="21111"/>
  </r>
  <r>
    <x v="58"/>
    <x v="22"/>
    <m/>
    <m/>
    <n v="33917"/>
  </r>
  <r>
    <x v="58"/>
    <x v="23"/>
    <m/>
    <m/>
    <n v="20524"/>
  </r>
  <r>
    <x v="58"/>
    <x v="24"/>
    <m/>
    <m/>
    <n v="447051"/>
  </r>
  <r>
    <x v="58"/>
    <x v="25"/>
    <m/>
    <m/>
    <n v="118013"/>
  </r>
  <r>
    <x v="58"/>
    <x v="26"/>
    <n v="8621"/>
    <n v="24007"/>
    <n v="32628"/>
  </r>
  <r>
    <x v="58"/>
    <x v="27"/>
    <n v="43803"/>
    <n v="139506"/>
    <n v="183310"/>
  </r>
  <r>
    <x v="58"/>
    <x v="28"/>
    <m/>
    <m/>
    <n v="26814"/>
  </r>
  <r>
    <x v="58"/>
    <x v="29"/>
    <n v="11204"/>
    <n v="6114"/>
    <n v="17319"/>
  </r>
  <r>
    <x v="58"/>
    <x v="30"/>
    <n v="36046"/>
    <n v="35963"/>
    <n v="72009"/>
  </r>
  <r>
    <x v="58"/>
    <x v="31"/>
    <n v="2988"/>
    <n v="2496"/>
    <n v="5484"/>
  </r>
  <r>
    <x v="58"/>
    <x v="32"/>
    <n v="9745"/>
    <n v="40230"/>
    <n v="49975"/>
  </r>
  <r>
    <x v="58"/>
    <x v="33"/>
    <n v="17721"/>
    <n v="19310"/>
    <n v="37031"/>
  </r>
  <r>
    <x v="58"/>
    <x v="34"/>
    <m/>
    <m/>
    <n v="2612613"/>
  </r>
  <r>
    <x v="59"/>
    <x v="0"/>
    <m/>
    <m/>
    <n v="217535"/>
  </r>
  <r>
    <x v="59"/>
    <x v="1"/>
    <m/>
    <m/>
    <n v="479764"/>
  </r>
  <r>
    <x v="59"/>
    <x v="2"/>
    <n v="67101"/>
    <n v="31019"/>
    <n v="98119"/>
  </r>
  <r>
    <x v="59"/>
    <x v="3"/>
    <n v="60072"/>
    <n v="24529"/>
    <n v="88546"/>
  </r>
  <r>
    <x v="59"/>
    <x v="4"/>
    <m/>
    <m/>
    <n v="91753"/>
  </r>
  <r>
    <x v="59"/>
    <x v="5"/>
    <n v="84904"/>
    <n v="99240"/>
    <n v="184145"/>
  </r>
  <r>
    <x v="59"/>
    <x v="6"/>
    <n v="68388"/>
    <n v="37237"/>
    <n v="105625"/>
  </r>
  <r>
    <x v="59"/>
    <x v="7"/>
    <m/>
    <m/>
    <n v="31071"/>
  </r>
  <r>
    <x v="59"/>
    <x v="8"/>
    <m/>
    <m/>
    <n v="45056"/>
  </r>
  <r>
    <x v="59"/>
    <x v="9"/>
    <n v="38910"/>
    <n v="7425"/>
    <n v="46335"/>
  </r>
  <r>
    <x v="59"/>
    <x v="10"/>
    <n v="74120"/>
    <n v="25014"/>
    <n v="111377"/>
  </r>
  <r>
    <x v="59"/>
    <x v="11"/>
    <n v="9052"/>
    <n v="12270"/>
    <n v="21322"/>
  </r>
  <r>
    <x v="59"/>
    <x v="12"/>
    <m/>
    <m/>
    <n v="41821"/>
  </r>
  <r>
    <x v="59"/>
    <x v="13"/>
    <m/>
    <m/>
    <n v="17927"/>
  </r>
  <r>
    <x v="59"/>
    <x v="14"/>
    <n v="15452"/>
    <n v="7731"/>
    <n v="23183"/>
  </r>
  <r>
    <x v="59"/>
    <x v="15"/>
    <m/>
    <m/>
    <n v="25259"/>
  </r>
  <r>
    <x v="59"/>
    <x v="16"/>
    <n v="89203"/>
    <n v="67334"/>
    <n v="156539"/>
  </r>
  <r>
    <x v="59"/>
    <x v="17"/>
    <n v="71923"/>
    <n v="55279"/>
    <n v="127203"/>
  </r>
  <r>
    <x v="59"/>
    <x v="18"/>
    <n v="40398"/>
    <n v="34932"/>
    <n v="75329"/>
  </r>
  <r>
    <x v="59"/>
    <x v="19"/>
    <n v="105498"/>
    <n v="47194"/>
    <n v="152691"/>
  </r>
  <r>
    <x v="59"/>
    <x v="20"/>
    <m/>
    <m/>
    <n v="389493"/>
  </r>
  <r>
    <x v="59"/>
    <x v="21"/>
    <m/>
    <m/>
    <n v="27359"/>
  </r>
  <r>
    <x v="59"/>
    <x v="22"/>
    <m/>
    <m/>
    <n v="39856"/>
  </r>
  <r>
    <x v="59"/>
    <x v="23"/>
    <m/>
    <m/>
    <n v="24161"/>
  </r>
  <r>
    <x v="59"/>
    <x v="24"/>
    <m/>
    <m/>
    <n v="480868"/>
  </r>
  <r>
    <x v="59"/>
    <x v="25"/>
    <m/>
    <m/>
    <n v="130116"/>
  </r>
  <r>
    <x v="59"/>
    <x v="26"/>
    <n v="18810"/>
    <n v="28382"/>
    <n v="47192"/>
  </r>
  <r>
    <x v="59"/>
    <x v="27"/>
    <n v="55269"/>
    <n v="149022"/>
    <n v="204293"/>
  </r>
  <r>
    <x v="59"/>
    <x v="28"/>
    <m/>
    <m/>
    <n v="32204"/>
  </r>
  <r>
    <x v="59"/>
    <x v="29"/>
    <n v="28473"/>
    <n v="8019"/>
    <n v="36492"/>
  </r>
  <r>
    <x v="59"/>
    <x v="30"/>
    <n v="41622"/>
    <n v="35535"/>
    <n v="77157"/>
  </r>
  <r>
    <x v="59"/>
    <x v="31"/>
    <n v="3526"/>
    <n v="2531"/>
    <n v="6057"/>
  </r>
  <r>
    <x v="59"/>
    <x v="32"/>
    <n v="14503"/>
    <n v="42781"/>
    <n v="57283"/>
  </r>
  <r>
    <x v="59"/>
    <x v="33"/>
    <n v="20114"/>
    <n v="21308"/>
    <n v="41422"/>
  </r>
  <r>
    <x v="59"/>
    <x v="34"/>
    <m/>
    <m/>
    <n v="3126482"/>
  </r>
  <r>
    <x v="60"/>
    <x v="0"/>
    <n v="203089"/>
    <n v="125594"/>
    <n v="328684"/>
  </r>
  <r>
    <x v="60"/>
    <x v="1"/>
    <n v="257769"/>
    <n v="312794"/>
    <n v="570562"/>
  </r>
  <r>
    <x v="60"/>
    <x v="2"/>
    <n v="123662"/>
    <n v="33333"/>
    <n v="156996"/>
  </r>
  <r>
    <x v="60"/>
    <x v="3"/>
    <n v="79785"/>
    <n v="32838"/>
    <n v="112623"/>
  </r>
  <r>
    <x v="60"/>
    <x v="4"/>
    <n v="156907"/>
    <n v="24188"/>
    <n v="181095"/>
  </r>
  <r>
    <x v="60"/>
    <x v="5"/>
    <n v="124220"/>
    <n v="111286"/>
    <n v="235505"/>
  </r>
  <r>
    <x v="60"/>
    <x v="6"/>
    <n v="98843"/>
    <n v="43881"/>
    <n v="142724"/>
  </r>
  <r>
    <x v="60"/>
    <x v="7"/>
    <n v="78778"/>
    <n v="11632"/>
    <n v="90410"/>
  </r>
  <r>
    <x v="60"/>
    <x v="8"/>
    <n v="72643"/>
    <n v="8713"/>
    <n v="81355"/>
  </r>
  <r>
    <x v="60"/>
    <x v="9"/>
    <n v="63923"/>
    <n v="8454"/>
    <n v="72377"/>
  </r>
  <r>
    <x v="60"/>
    <x v="10"/>
    <n v="143664"/>
    <n v="33044"/>
    <n v="176707"/>
  </r>
  <r>
    <x v="60"/>
    <x v="11"/>
    <n v="12403"/>
    <n v="15451"/>
    <n v="27854"/>
  </r>
  <r>
    <x v="60"/>
    <x v="12"/>
    <n v="42169"/>
    <n v="6533"/>
    <n v="48702"/>
  </r>
  <r>
    <x v="60"/>
    <x v="13"/>
    <n v="15296"/>
    <n v="5684"/>
    <n v="20979"/>
  </r>
  <r>
    <x v="60"/>
    <x v="14"/>
    <n v="21984"/>
    <n v="8265"/>
    <n v="30249"/>
  </r>
  <r>
    <x v="60"/>
    <x v="15"/>
    <n v="23149"/>
    <n v="8302"/>
    <n v="31451"/>
  </r>
  <r>
    <x v="60"/>
    <x v="16"/>
    <n v="88805"/>
    <n v="83908"/>
    <n v="172714"/>
  </r>
  <r>
    <x v="60"/>
    <x v="17"/>
    <n v="69215"/>
    <n v="70242"/>
    <n v="139457"/>
  </r>
  <r>
    <x v="60"/>
    <x v="18"/>
    <n v="57839"/>
    <n v="42650"/>
    <n v="100490"/>
  </r>
  <r>
    <x v="60"/>
    <x v="19"/>
    <n v="200576"/>
    <n v="57416"/>
    <n v="257994"/>
  </r>
  <r>
    <x v="60"/>
    <x v="20"/>
    <n v="216242"/>
    <n v="257694"/>
    <n v="473934"/>
  </r>
  <r>
    <x v="60"/>
    <x v="21"/>
    <n v="24680"/>
    <n v="14427"/>
    <n v="39107"/>
  </r>
  <r>
    <x v="60"/>
    <x v="22"/>
    <n v="19085"/>
    <n v="30376"/>
    <n v="49461"/>
  </r>
  <r>
    <x v="60"/>
    <x v="23"/>
    <n v="29085"/>
    <n v="13518"/>
    <n v="42603"/>
  </r>
  <r>
    <x v="60"/>
    <x v="24"/>
    <n v="289092"/>
    <n v="316015"/>
    <n v="605106"/>
  </r>
  <r>
    <x v="60"/>
    <x v="25"/>
    <n v="64843"/>
    <n v="101994"/>
    <n v="166838"/>
  </r>
  <r>
    <x v="60"/>
    <x v="26"/>
    <n v="57568"/>
    <n v="36956"/>
    <n v="94525"/>
  </r>
  <r>
    <x v="60"/>
    <x v="27"/>
    <n v="68561"/>
    <n v="177286"/>
    <n v="245847"/>
  </r>
  <r>
    <x v="60"/>
    <x v="28"/>
    <n v="31045"/>
    <n v="18544"/>
    <n v="49589"/>
  </r>
  <r>
    <x v="60"/>
    <x v="29"/>
    <n v="46823"/>
    <n v="11510"/>
    <n v="58334"/>
  </r>
  <r>
    <x v="60"/>
    <x v="30"/>
    <n v="48588"/>
    <n v="42361"/>
    <n v="90948"/>
  </r>
  <r>
    <x v="60"/>
    <x v="31"/>
    <n v="5161"/>
    <n v="3197"/>
    <n v="8358"/>
  </r>
  <r>
    <x v="60"/>
    <x v="32"/>
    <n v="17932"/>
    <n v="52207"/>
    <n v="70139"/>
  </r>
  <r>
    <x v="60"/>
    <x v="33"/>
    <n v="24330"/>
    <n v="26518"/>
    <n v="50847"/>
  </r>
  <r>
    <x v="60"/>
    <x v="34"/>
    <n v="2519448"/>
    <n v="1760554"/>
    <n v="4280001"/>
  </r>
  <r>
    <x v="61"/>
    <x v="0"/>
    <m/>
    <m/>
    <n v="172225"/>
  </r>
  <r>
    <x v="61"/>
    <x v="1"/>
    <m/>
    <m/>
    <n v="490777"/>
  </r>
  <r>
    <x v="61"/>
    <x v="2"/>
    <n v="40310"/>
    <n v="31579"/>
    <n v="71891"/>
  </r>
  <r>
    <x v="61"/>
    <x v="3"/>
    <n v="61116"/>
    <n v="25081"/>
    <n v="89802"/>
  </r>
  <r>
    <x v="61"/>
    <x v="4"/>
    <m/>
    <m/>
    <n v="81836"/>
  </r>
  <r>
    <x v="61"/>
    <x v="5"/>
    <n v="65915"/>
    <n v="114650"/>
    <n v="180565"/>
  </r>
  <r>
    <x v="61"/>
    <x v="6"/>
    <n v="62305"/>
    <n v="42537"/>
    <n v="104841"/>
  </r>
  <r>
    <x v="61"/>
    <x v="7"/>
    <m/>
    <m/>
    <n v="19381"/>
  </r>
  <r>
    <x v="61"/>
    <x v="8"/>
    <m/>
    <m/>
    <n v="29073"/>
  </r>
  <r>
    <x v="61"/>
    <x v="9"/>
    <n v="39925"/>
    <n v="9005"/>
    <n v="48929"/>
  </r>
  <r>
    <x v="61"/>
    <x v="10"/>
    <n v="66671"/>
    <n v="31366"/>
    <n v="106045"/>
  </r>
  <r>
    <x v="61"/>
    <x v="11"/>
    <n v="11778"/>
    <n v="14759"/>
    <n v="26537"/>
  </r>
  <r>
    <x v="61"/>
    <x v="12"/>
    <m/>
    <m/>
    <n v="53554"/>
  </r>
  <r>
    <x v="61"/>
    <x v="13"/>
    <m/>
    <m/>
    <n v="20799"/>
  </r>
  <r>
    <x v="61"/>
    <x v="14"/>
    <n v="12710"/>
    <n v="6998"/>
    <n v="19707"/>
  </r>
  <r>
    <x v="61"/>
    <x v="15"/>
    <m/>
    <m/>
    <n v="17034"/>
  </r>
  <r>
    <x v="61"/>
    <x v="16"/>
    <n v="101909"/>
    <n v="87949"/>
    <n v="189858"/>
  </r>
  <r>
    <x v="61"/>
    <x v="17"/>
    <n v="84982"/>
    <n v="73245"/>
    <n v="158227"/>
  </r>
  <r>
    <x v="61"/>
    <x v="18"/>
    <n v="36748"/>
    <n v="41745"/>
    <n v="78493"/>
  </r>
  <r>
    <x v="61"/>
    <x v="19"/>
    <n v="79492"/>
    <n v="65011"/>
    <n v="144502"/>
  </r>
  <r>
    <x v="61"/>
    <x v="20"/>
    <m/>
    <m/>
    <n v="407836"/>
  </r>
  <r>
    <x v="61"/>
    <x v="21"/>
    <m/>
    <m/>
    <n v="30156"/>
  </r>
  <r>
    <x v="61"/>
    <x v="22"/>
    <m/>
    <m/>
    <n v="41160"/>
  </r>
  <r>
    <x v="61"/>
    <x v="23"/>
    <m/>
    <m/>
    <n v="24644"/>
  </r>
  <r>
    <x v="61"/>
    <x v="24"/>
    <m/>
    <m/>
    <n v="503796"/>
  </r>
  <r>
    <x v="61"/>
    <x v="25"/>
    <m/>
    <m/>
    <n v="152031"/>
  </r>
  <r>
    <x v="61"/>
    <x v="26"/>
    <n v="13826"/>
    <n v="39737"/>
    <n v="53563"/>
  </r>
  <r>
    <x v="61"/>
    <x v="27"/>
    <n v="39601"/>
    <n v="179918"/>
    <n v="219518"/>
  </r>
  <r>
    <x v="61"/>
    <x v="28"/>
    <m/>
    <m/>
    <n v="35771"/>
  </r>
  <r>
    <x v="61"/>
    <x v="29"/>
    <n v="15825"/>
    <n v="12063"/>
    <n v="27888"/>
  </r>
  <r>
    <x v="61"/>
    <x v="30"/>
    <n v="40963"/>
    <n v="46971"/>
    <n v="87935"/>
  </r>
  <r>
    <x v="61"/>
    <x v="31"/>
    <n v="3024"/>
    <n v="3994"/>
    <n v="7017"/>
  </r>
  <r>
    <x v="61"/>
    <x v="32"/>
    <n v="11599"/>
    <n v="54618"/>
    <n v="66217"/>
  </r>
  <r>
    <x v="61"/>
    <x v="33"/>
    <n v="22198"/>
    <n v="28846"/>
    <n v="51042"/>
  </r>
  <r>
    <x v="61"/>
    <x v="34"/>
    <m/>
    <m/>
    <n v="3150628"/>
  </r>
  <r>
    <x v="62"/>
    <x v="0"/>
    <m/>
    <m/>
    <n v="186595"/>
  </r>
  <r>
    <x v="62"/>
    <x v="1"/>
    <m/>
    <m/>
    <n v="532094"/>
  </r>
  <r>
    <x v="62"/>
    <x v="2"/>
    <n v="45843"/>
    <n v="28433"/>
    <n v="74276"/>
  </r>
  <r>
    <x v="62"/>
    <x v="3"/>
    <n v="76492"/>
    <n v="25840"/>
    <n v="106409"/>
  </r>
  <r>
    <x v="62"/>
    <x v="4"/>
    <m/>
    <m/>
    <n v="95059"/>
  </r>
  <r>
    <x v="62"/>
    <x v="5"/>
    <n v="89710"/>
    <n v="97969"/>
    <n v="187679"/>
  </r>
  <r>
    <x v="62"/>
    <x v="6"/>
    <n v="74273"/>
    <n v="43914"/>
    <n v="118188"/>
  </r>
  <r>
    <x v="62"/>
    <x v="7"/>
    <m/>
    <m/>
    <n v="20816"/>
  </r>
  <r>
    <x v="62"/>
    <x v="8"/>
    <m/>
    <m/>
    <n v="32869"/>
  </r>
  <r>
    <x v="62"/>
    <x v="9"/>
    <n v="51634"/>
    <n v="8581"/>
    <n v="60215"/>
  </r>
  <r>
    <x v="62"/>
    <x v="10"/>
    <n v="74652"/>
    <n v="27680"/>
    <n v="109764"/>
  </r>
  <r>
    <x v="62"/>
    <x v="11"/>
    <n v="13017"/>
    <n v="13355"/>
    <n v="26372"/>
  </r>
  <r>
    <x v="62"/>
    <x v="12"/>
    <m/>
    <m/>
    <n v="51986"/>
  </r>
  <r>
    <x v="62"/>
    <x v="13"/>
    <m/>
    <m/>
    <n v="19464"/>
  </r>
  <r>
    <x v="62"/>
    <x v="14"/>
    <n v="17023"/>
    <n v="4751"/>
    <n v="21773"/>
  </r>
  <r>
    <x v="62"/>
    <x v="15"/>
    <m/>
    <m/>
    <n v="18470"/>
  </r>
  <r>
    <x v="62"/>
    <x v="16"/>
    <n v="118898"/>
    <n v="84486"/>
    <n v="203385"/>
  </r>
  <r>
    <x v="62"/>
    <x v="17"/>
    <n v="97478"/>
    <n v="74159"/>
    <n v="171638"/>
  </r>
  <r>
    <x v="62"/>
    <x v="18"/>
    <n v="42308"/>
    <n v="41037"/>
    <n v="83345"/>
  </r>
  <r>
    <x v="62"/>
    <x v="19"/>
    <n v="76764"/>
    <n v="56893"/>
    <n v="133657"/>
  </r>
  <r>
    <x v="62"/>
    <x v="20"/>
    <m/>
    <m/>
    <n v="437309"/>
  </r>
  <r>
    <x v="62"/>
    <x v="21"/>
    <m/>
    <m/>
    <n v="32537"/>
  </r>
  <r>
    <x v="62"/>
    <x v="22"/>
    <m/>
    <m/>
    <n v="40442"/>
  </r>
  <r>
    <x v="62"/>
    <x v="23"/>
    <m/>
    <m/>
    <n v="27360"/>
  </r>
  <r>
    <x v="62"/>
    <x v="24"/>
    <m/>
    <m/>
    <n v="537648"/>
  </r>
  <r>
    <x v="62"/>
    <x v="25"/>
    <m/>
    <m/>
    <n v="155782"/>
  </r>
  <r>
    <x v="62"/>
    <x v="26"/>
    <n v="17285"/>
    <n v="32132"/>
    <n v="49416"/>
  </r>
  <r>
    <x v="62"/>
    <x v="27"/>
    <n v="54182"/>
    <n v="163992"/>
    <n v="218176"/>
  </r>
  <r>
    <x v="62"/>
    <x v="28"/>
    <m/>
    <m/>
    <n v="38200"/>
  </r>
  <r>
    <x v="62"/>
    <x v="29"/>
    <n v="23344"/>
    <n v="9443"/>
    <n v="32788"/>
  </r>
  <r>
    <x v="62"/>
    <x v="30"/>
    <n v="49674"/>
    <n v="44712"/>
    <n v="94386"/>
  </r>
  <r>
    <x v="62"/>
    <x v="31"/>
    <n v="4169"/>
    <n v="3155"/>
    <n v="7325"/>
  </r>
  <r>
    <x v="62"/>
    <x v="32"/>
    <n v="15309"/>
    <n v="46584"/>
    <n v="61893"/>
  </r>
  <r>
    <x v="62"/>
    <x v="33"/>
    <n v="26822"/>
    <n v="28197"/>
    <n v="55019"/>
  </r>
  <r>
    <x v="62"/>
    <x v="34"/>
    <m/>
    <m/>
    <n v="3333049"/>
  </r>
  <r>
    <x v="63"/>
    <x v="0"/>
    <n v="75259"/>
    <n v="62005"/>
    <n v="137264"/>
  </r>
  <r>
    <x v="63"/>
    <x v="1"/>
    <n v="198345"/>
    <n v="251749"/>
    <n v="450096"/>
  </r>
  <r>
    <x v="63"/>
    <x v="2"/>
    <n v="35619"/>
    <n v="20643"/>
    <n v="56262"/>
  </r>
  <r>
    <x v="63"/>
    <x v="3"/>
    <n v="76568"/>
    <n v="22365"/>
    <n v="98933"/>
  </r>
  <r>
    <x v="63"/>
    <x v="4"/>
    <n v="49865"/>
    <n v="15771"/>
    <n v="65639"/>
  </r>
  <r>
    <x v="63"/>
    <x v="5"/>
    <n v="94893"/>
    <n v="74444"/>
    <n v="169336"/>
  </r>
  <r>
    <x v="63"/>
    <x v="6"/>
    <n v="61193"/>
    <n v="29300"/>
    <n v="90492"/>
  </r>
  <r>
    <x v="63"/>
    <x v="7"/>
    <n v="13133"/>
    <n v="3007"/>
    <n v="16141"/>
  </r>
  <r>
    <x v="63"/>
    <x v="8"/>
    <n v="19247"/>
    <n v="4213"/>
    <n v="23460"/>
  </r>
  <r>
    <x v="63"/>
    <x v="9"/>
    <n v="40669"/>
    <n v="5921"/>
    <n v="46592"/>
  </r>
  <r>
    <x v="63"/>
    <x v="10"/>
    <n v="67436"/>
    <n v="18462"/>
    <n v="85899"/>
  </r>
  <r>
    <x v="63"/>
    <x v="11"/>
    <n v="10610"/>
    <n v="7054"/>
    <n v="17664"/>
  </r>
  <r>
    <x v="63"/>
    <x v="12"/>
    <n v="45782"/>
    <n v="4975"/>
    <n v="50758"/>
  </r>
  <r>
    <x v="63"/>
    <x v="13"/>
    <n v="10448"/>
    <n v="3223"/>
    <n v="13672"/>
  </r>
  <r>
    <x v="63"/>
    <x v="14"/>
    <n v="13881"/>
    <n v="2648"/>
    <n v="16529"/>
  </r>
  <r>
    <x v="63"/>
    <x v="15"/>
    <n v="10261"/>
    <n v="2927"/>
    <n v="13188"/>
  </r>
  <r>
    <x v="63"/>
    <x v="16"/>
    <n v="110477"/>
    <n v="68027"/>
    <n v="178504"/>
  </r>
  <r>
    <x v="63"/>
    <x v="17"/>
    <n v="89574"/>
    <n v="60821"/>
    <n v="150396"/>
  </r>
  <r>
    <x v="63"/>
    <x v="18"/>
    <n v="34502"/>
    <n v="24213"/>
    <n v="58715"/>
  </r>
  <r>
    <x v="63"/>
    <x v="19"/>
    <n v="53666"/>
    <n v="32666"/>
    <n v="86332"/>
  </r>
  <r>
    <x v="63"/>
    <x v="20"/>
    <n v="157868"/>
    <n v="184346"/>
    <n v="342214"/>
  </r>
  <r>
    <x v="63"/>
    <x v="21"/>
    <n v="17028"/>
    <n v="8659"/>
    <n v="25687"/>
  </r>
  <r>
    <x v="63"/>
    <x v="22"/>
    <n v="12402"/>
    <n v="17097"/>
    <n v="29499"/>
  </r>
  <r>
    <x v="63"/>
    <x v="23"/>
    <n v="12733"/>
    <n v="6131"/>
    <n v="18864"/>
  </r>
  <r>
    <x v="63"/>
    <x v="24"/>
    <n v="200030"/>
    <n v="216234"/>
    <n v="416264"/>
  </r>
  <r>
    <x v="63"/>
    <x v="25"/>
    <n v="49292"/>
    <n v="58651"/>
    <n v="107944"/>
  </r>
  <r>
    <x v="63"/>
    <x v="26"/>
    <n v="12534"/>
    <n v="19776"/>
    <n v="32310"/>
  </r>
  <r>
    <x v="63"/>
    <x v="27"/>
    <n v="53254"/>
    <n v="119562"/>
    <n v="172815"/>
  </r>
  <r>
    <x v="63"/>
    <x v="28"/>
    <n v="12525"/>
    <n v="9986"/>
    <n v="22512"/>
  </r>
  <r>
    <x v="63"/>
    <x v="29"/>
    <n v="14447"/>
    <n v="6382"/>
    <n v="20829"/>
  </r>
  <r>
    <x v="63"/>
    <x v="30"/>
    <n v="44838"/>
    <n v="31662"/>
    <n v="76499"/>
  </r>
  <r>
    <x v="63"/>
    <x v="31"/>
    <n v="3645"/>
    <n v="2374"/>
    <n v="6019"/>
  </r>
  <r>
    <x v="63"/>
    <x v="32"/>
    <n v="13504"/>
    <n v="27448"/>
    <n v="40952"/>
  </r>
  <r>
    <x v="63"/>
    <x v="33"/>
    <n v="24600"/>
    <n v="14660"/>
    <n v="39259"/>
  </r>
  <r>
    <x v="63"/>
    <x v="34"/>
    <n v="1450522"/>
    <n v="1160348"/>
    <n v="2610879"/>
  </r>
  <r>
    <x v="64"/>
    <x v="0"/>
    <m/>
    <m/>
    <n v="82747"/>
  </r>
  <r>
    <x v="64"/>
    <x v="1"/>
    <m/>
    <m/>
    <n v="370682"/>
  </r>
  <r>
    <x v="64"/>
    <x v="2"/>
    <n v="15147"/>
    <n v="7044"/>
    <n v="22193"/>
  </r>
  <r>
    <x v="64"/>
    <x v="3"/>
    <n v="50939"/>
    <n v="15988"/>
    <n v="69442"/>
  </r>
  <r>
    <x v="64"/>
    <x v="4"/>
    <m/>
    <m/>
    <n v="51129"/>
  </r>
  <r>
    <x v="64"/>
    <x v="5"/>
    <n v="59710"/>
    <n v="54717"/>
    <n v="115432"/>
  </r>
  <r>
    <x v="64"/>
    <x v="6"/>
    <n v="40812"/>
    <n v="15776"/>
    <n v="56588"/>
  </r>
  <r>
    <x v="64"/>
    <x v="7"/>
    <m/>
    <m/>
    <n v="11200"/>
  </r>
  <r>
    <x v="64"/>
    <x v="8"/>
    <m/>
    <m/>
    <n v="17330"/>
  </r>
  <r>
    <x v="64"/>
    <x v="9"/>
    <n v="28188"/>
    <n v="4338"/>
    <n v="32527"/>
  </r>
  <r>
    <x v="64"/>
    <x v="10"/>
    <n v="39211"/>
    <n v="10665"/>
    <n v="53299"/>
  </r>
  <r>
    <x v="64"/>
    <x v="11"/>
    <n v="7006"/>
    <n v="3850"/>
    <n v="10857"/>
  </r>
  <r>
    <x v="64"/>
    <x v="12"/>
    <m/>
    <m/>
    <n v="40118"/>
  </r>
  <r>
    <x v="64"/>
    <x v="13"/>
    <m/>
    <m/>
    <n v="11955"/>
  </r>
  <r>
    <x v="64"/>
    <x v="14"/>
    <n v="8835"/>
    <n v="1396"/>
    <n v="10231"/>
  </r>
  <r>
    <x v="64"/>
    <x v="15"/>
    <m/>
    <m/>
    <n v="9397"/>
  </r>
  <r>
    <x v="64"/>
    <x v="16"/>
    <n v="94983"/>
    <n v="48042"/>
    <n v="143025"/>
  </r>
  <r>
    <x v="64"/>
    <x v="17"/>
    <n v="79125"/>
    <n v="43116"/>
    <n v="122240"/>
  </r>
  <r>
    <x v="64"/>
    <x v="18"/>
    <n v="21036"/>
    <n v="14573"/>
    <n v="35610"/>
  </r>
  <r>
    <x v="64"/>
    <x v="19"/>
    <n v="35071"/>
    <n v="15315"/>
    <n v="50386"/>
  </r>
  <r>
    <x v="64"/>
    <x v="20"/>
    <m/>
    <m/>
    <n v="227497"/>
  </r>
  <r>
    <x v="64"/>
    <x v="21"/>
    <m/>
    <m/>
    <n v="14318"/>
  </r>
  <r>
    <x v="64"/>
    <x v="22"/>
    <m/>
    <m/>
    <n v="15543"/>
  </r>
  <r>
    <x v="64"/>
    <x v="23"/>
    <m/>
    <m/>
    <n v="13222"/>
  </r>
  <r>
    <x v="64"/>
    <x v="24"/>
    <m/>
    <m/>
    <n v="270579"/>
  </r>
  <r>
    <x v="64"/>
    <x v="25"/>
    <m/>
    <m/>
    <n v="62824"/>
  </r>
  <r>
    <x v="64"/>
    <x v="26"/>
    <n v="5850"/>
    <n v="11568"/>
    <n v="17418"/>
  </r>
  <r>
    <x v="64"/>
    <x v="27"/>
    <n v="33155"/>
    <n v="82492"/>
    <n v="115648"/>
  </r>
  <r>
    <x v="64"/>
    <x v="28"/>
    <m/>
    <m/>
    <n v="14854"/>
  </r>
  <r>
    <x v="64"/>
    <x v="29"/>
    <n v="7342"/>
    <n v="3507"/>
    <n v="10849"/>
  </r>
  <r>
    <x v="64"/>
    <x v="30"/>
    <n v="41996"/>
    <n v="17407"/>
    <n v="59402"/>
  </r>
  <r>
    <x v="64"/>
    <x v="31"/>
    <n v="2472"/>
    <n v="886"/>
    <n v="3358"/>
  </r>
  <r>
    <x v="64"/>
    <x v="32"/>
    <n v="6353"/>
    <n v="11023"/>
    <n v="17376"/>
  </r>
  <r>
    <x v="64"/>
    <x v="33"/>
    <n v="16145"/>
    <n v="8938"/>
    <n v="25083"/>
  </r>
  <r>
    <x v="64"/>
    <x v="34"/>
    <m/>
    <m/>
    <n v="1791539"/>
  </r>
  <r>
    <x v="65"/>
    <x v="0"/>
    <m/>
    <m/>
    <n v="72904"/>
  </r>
  <r>
    <x v="65"/>
    <x v="1"/>
    <m/>
    <m/>
    <n v="352012"/>
  </r>
  <r>
    <x v="65"/>
    <x v="2"/>
    <n v="14812"/>
    <n v="5466"/>
    <n v="20278"/>
  </r>
  <r>
    <x v="65"/>
    <x v="3"/>
    <n v="59787"/>
    <n v="17921"/>
    <n v="77708"/>
  </r>
  <r>
    <x v="65"/>
    <x v="4"/>
    <m/>
    <m/>
    <n v="53509"/>
  </r>
  <r>
    <x v="65"/>
    <x v="5"/>
    <n v="58919"/>
    <n v="58004"/>
    <n v="116921"/>
  </r>
  <r>
    <x v="65"/>
    <x v="6"/>
    <n v="47388"/>
    <n v="14887"/>
    <n v="62276"/>
  </r>
  <r>
    <x v="65"/>
    <x v="7"/>
    <m/>
    <m/>
    <n v="10543"/>
  </r>
  <r>
    <x v="65"/>
    <x v="8"/>
    <m/>
    <m/>
    <n v="15916"/>
  </r>
  <r>
    <x v="65"/>
    <x v="9"/>
    <n v="32191"/>
    <n v="5025"/>
    <n v="37215"/>
  </r>
  <r>
    <x v="65"/>
    <x v="10"/>
    <n v="40614"/>
    <n v="9906"/>
    <n v="53982"/>
  </r>
  <r>
    <x v="65"/>
    <x v="11"/>
    <n v="9847"/>
    <n v="5310"/>
    <n v="15157"/>
  </r>
  <r>
    <x v="65"/>
    <x v="12"/>
    <m/>
    <m/>
    <n v="42044"/>
  </r>
  <r>
    <x v="65"/>
    <x v="13"/>
    <m/>
    <m/>
    <n v="15925"/>
  </r>
  <r>
    <x v="65"/>
    <x v="14"/>
    <n v="8677"/>
    <n v="1445"/>
    <n v="10122"/>
  </r>
  <r>
    <x v="65"/>
    <x v="15"/>
    <m/>
    <m/>
    <n v="11069"/>
  </r>
  <r>
    <x v="65"/>
    <x v="16"/>
    <n v="92381"/>
    <n v="57233"/>
    <n v="149614"/>
  </r>
  <r>
    <x v="65"/>
    <x v="17"/>
    <n v="77069"/>
    <n v="49930"/>
    <n v="127000"/>
  </r>
  <r>
    <x v="65"/>
    <x v="18"/>
    <n v="20441"/>
    <n v="14087"/>
    <n v="34527"/>
  </r>
  <r>
    <x v="65"/>
    <x v="19"/>
    <n v="32420"/>
    <n v="12895"/>
    <n v="45317"/>
  </r>
  <r>
    <x v="65"/>
    <x v="20"/>
    <m/>
    <m/>
    <n v="256969"/>
  </r>
  <r>
    <x v="65"/>
    <x v="21"/>
    <m/>
    <m/>
    <n v="16785"/>
  </r>
  <r>
    <x v="65"/>
    <x v="22"/>
    <m/>
    <m/>
    <n v="12374"/>
  </r>
  <r>
    <x v="65"/>
    <x v="23"/>
    <m/>
    <m/>
    <n v="13216"/>
  </r>
  <r>
    <x v="65"/>
    <x v="24"/>
    <m/>
    <m/>
    <n v="299343"/>
  </r>
  <r>
    <x v="65"/>
    <x v="25"/>
    <m/>
    <m/>
    <n v="54637"/>
  </r>
  <r>
    <x v="65"/>
    <x v="26"/>
    <n v="6314"/>
    <n v="11596"/>
    <n v="17911"/>
  </r>
  <r>
    <x v="65"/>
    <x v="27"/>
    <n v="39622"/>
    <n v="90199"/>
    <n v="129821"/>
  </r>
  <r>
    <x v="65"/>
    <x v="28"/>
    <m/>
    <m/>
    <n v="11686"/>
  </r>
  <r>
    <x v="65"/>
    <x v="29"/>
    <n v="6093"/>
    <n v="2424"/>
    <n v="8517"/>
  </r>
  <r>
    <x v="65"/>
    <x v="30"/>
    <n v="35724"/>
    <n v="17521"/>
    <n v="53246"/>
  </r>
  <r>
    <x v="65"/>
    <x v="31"/>
    <n v="1802"/>
    <n v="636"/>
    <n v="2438"/>
  </r>
  <r>
    <x v="65"/>
    <x v="32"/>
    <n v="5026"/>
    <n v="6256"/>
    <n v="11281"/>
  </r>
  <r>
    <x v="65"/>
    <x v="33"/>
    <n v="16953"/>
    <n v="7261"/>
    <n v="24215"/>
  </r>
  <r>
    <x v="65"/>
    <x v="34"/>
    <m/>
    <m/>
    <n v="1810133"/>
  </r>
  <r>
    <x v="66"/>
    <x v="0"/>
    <n v="52049"/>
    <n v="31734"/>
    <n v="83784"/>
  </r>
  <r>
    <x v="66"/>
    <x v="1"/>
    <n v="170096"/>
    <n v="246119"/>
    <n v="416216"/>
  </r>
  <r>
    <x v="66"/>
    <x v="2"/>
    <n v="17500"/>
    <n v="5674"/>
    <n v="23174"/>
  </r>
  <r>
    <x v="66"/>
    <x v="3"/>
    <n v="57770"/>
    <n v="17235"/>
    <n v="75007"/>
  </r>
  <r>
    <x v="66"/>
    <x v="4"/>
    <n v="42811"/>
    <n v="13717"/>
    <n v="56528"/>
  </r>
  <r>
    <x v="66"/>
    <x v="5"/>
    <n v="84444"/>
    <n v="68481"/>
    <n v="152926"/>
  </r>
  <r>
    <x v="66"/>
    <x v="6"/>
    <n v="67260"/>
    <n v="24516"/>
    <n v="91778"/>
  </r>
  <r>
    <x v="66"/>
    <x v="7"/>
    <n v="8615"/>
    <n v="2159"/>
    <n v="10774"/>
  </r>
  <r>
    <x v="66"/>
    <x v="8"/>
    <n v="12004"/>
    <n v="2759"/>
    <n v="14764"/>
  </r>
  <r>
    <x v="66"/>
    <x v="9"/>
    <n v="30921"/>
    <n v="3678"/>
    <n v="34599"/>
  </r>
  <r>
    <x v="66"/>
    <x v="10"/>
    <n v="49462"/>
    <n v="11338"/>
    <n v="60801"/>
  </r>
  <r>
    <x v="66"/>
    <x v="11"/>
    <n v="37513"/>
    <n v="12591"/>
    <n v="50104"/>
  </r>
  <r>
    <x v="66"/>
    <x v="12"/>
    <n v="39415"/>
    <n v="4787"/>
    <n v="44203"/>
  </r>
  <r>
    <x v="66"/>
    <x v="13"/>
    <n v="12325"/>
    <n v="2208"/>
    <n v="14533"/>
  </r>
  <r>
    <x v="66"/>
    <x v="14"/>
    <n v="9928"/>
    <n v="1476"/>
    <n v="11404"/>
  </r>
  <r>
    <x v="66"/>
    <x v="15"/>
    <n v="9386"/>
    <n v="3645"/>
    <n v="13031"/>
  </r>
  <r>
    <x v="66"/>
    <x v="16"/>
    <n v="112254"/>
    <n v="58039"/>
    <n v="170293"/>
  </r>
  <r>
    <x v="66"/>
    <x v="17"/>
    <n v="94548"/>
    <n v="48675"/>
    <n v="143222"/>
  </r>
  <r>
    <x v="66"/>
    <x v="18"/>
    <n v="23385"/>
    <n v="13217"/>
    <n v="36603"/>
  </r>
  <r>
    <x v="66"/>
    <x v="19"/>
    <n v="33506"/>
    <n v="11623"/>
    <n v="45127"/>
  </r>
  <r>
    <x v="66"/>
    <x v="20"/>
    <n v="144390"/>
    <n v="115388"/>
    <n v="259781"/>
  </r>
  <r>
    <x v="66"/>
    <x v="21"/>
    <n v="14999"/>
    <n v="5039"/>
    <n v="20038"/>
  </r>
  <r>
    <x v="66"/>
    <x v="22"/>
    <n v="7639"/>
    <n v="6093"/>
    <n v="13731"/>
  </r>
  <r>
    <x v="66"/>
    <x v="23"/>
    <n v="10681"/>
    <n v="2838"/>
    <n v="13519"/>
  </r>
  <r>
    <x v="66"/>
    <x v="24"/>
    <n v="177708"/>
    <n v="129358"/>
    <n v="307069"/>
  </r>
  <r>
    <x v="66"/>
    <x v="25"/>
    <n v="29609"/>
    <n v="27474"/>
    <n v="57082"/>
  </r>
  <r>
    <x v="66"/>
    <x v="26"/>
    <n v="15774"/>
    <n v="27623"/>
    <n v="43397"/>
  </r>
  <r>
    <x v="66"/>
    <x v="27"/>
    <n v="73812"/>
    <n v="137248"/>
    <n v="211059"/>
  </r>
  <r>
    <x v="66"/>
    <x v="28"/>
    <n v="10001"/>
    <n v="2674"/>
    <n v="12675"/>
  </r>
  <r>
    <x v="66"/>
    <x v="29"/>
    <n v="7912"/>
    <n v="3539"/>
    <n v="11451"/>
  </r>
  <r>
    <x v="66"/>
    <x v="30"/>
    <n v="45208"/>
    <n v="13643"/>
    <n v="58851"/>
  </r>
  <r>
    <x v="66"/>
    <x v="31"/>
    <n v="2037"/>
    <n v="672"/>
    <n v="2709"/>
  </r>
  <r>
    <x v="66"/>
    <x v="32"/>
    <n v="4749"/>
    <n v="6730"/>
    <n v="11478"/>
  </r>
  <r>
    <x v="66"/>
    <x v="33"/>
    <n v="18588"/>
    <n v="6281"/>
    <n v="24869"/>
  </r>
  <r>
    <x v="66"/>
    <x v="34"/>
    <n v="1256039"/>
    <n v="890238"/>
    <n v="2146289"/>
  </r>
  <r>
    <x v="67"/>
    <x v="0"/>
    <m/>
    <m/>
    <n v="72655"/>
  </r>
  <r>
    <x v="67"/>
    <x v="1"/>
    <m/>
    <m/>
    <n v="361660"/>
  </r>
  <r>
    <x v="67"/>
    <x v="2"/>
    <n v="14301"/>
    <n v="8597"/>
    <n v="22897"/>
  </r>
  <r>
    <x v="67"/>
    <x v="3"/>
    <n v="52902"/>
    <n v="14532"/>
    <n v="67434"/>
  </r>
  <r>
    <x v="67"/>
    <x v="4"/>
    <m/>
    <m/>
    <n v="51159"/>
  </r>
  <r>
    <x v="67"/>
    <x v="5"/>
    <n v="59282"/>
    <n v="51880"/>
    <n v="111163"/>
  </r>
  <r>
    <x v="67"/>
    <x v="6"/>
    <n v="52014"/>
    <n v="12902"/>
    <n v="64917"/>
  </r>
  <r>
    <x v="67"/>
    <x v="7"/>
    <m/>
    <m/>
    <n v="8527"/>
  </r>
  <r>
    <x v="67"/>
    <x v="8"/>
    <m/>
    <m/>
    <n v="14993"/>
  </r>
  <r>
    <x v="67"/>
    <x v="9"/>
    <n v="29317"/>
    <n v="3417"/>
    <n v="32735"/>
  </r>
  <r>
    <x v="67"/>
    <x v="10"/>
    <n v="44243"/>
    <n v="7724"/>
    <n v="54122"/>
  </r>
  <r>
    <x v="67"/>
    <x v="11"/>
    <n v="38091"/>
    <n v="12746"/>
    <n v="50838"/>
  </r>
  <r>
    <x v="67"/>
    <x v="12"/>
    <m/>
    <m/>
    <n v="44983"/>
  </r>
  <r>
    <x v="67"/>
    <x v="13"/>
    <m/>
    <m/>
    <n v="13809"/>
  </r>
  <r>
    <x v="67"/>
    <x v="14"/>
    <n v="9137"/>
    <n v="1142"/>
    <n v="10278"/>
  </r>
  <r>
    <x v="67"/>
    <x v="15"/>
    <m/>
    <m/>
    <n v="11594"/>
  </r>
  <r>
    <x v="67"/>
    <x v="16"/>
    <n v="99599"/>
    <n v="40751"/>
    <n v="140349"/>
  </r>
  <r>
    <x v="67"/>
    <x v="17"/>
    <n v="83434"/>
    <n v="35068"/>
    <n v="118501"/>
  </r>
  <r>
    <x v="67"/>
    <x v="18"/>
    <n v="19817"/>
    <n v="12402"/>
    <n v="32220"/>
  </r>
  <r>
    <x v="67"/>
    <x v="19"/>
    <n v="37250"/>
    <n v="10626"/>
    <n v="47876"/>
  </r>
  <r>
    <x v="67"/>
    <x v="20"/>
    <m/>
    <m/>
    <n v="234705"/>
  </r>
  <r>
    <x v="67"/>
    <x v="21"/>
    <m/>
    <m/>
    <n v="15301"/>
  </r>
  <r>
    <x v="67"/>
    <x v="22"/>
    <m/>
    <m/>
    <n v="13784"/>
  </r>
  <r>
    <x v="67"/>
    <x v="23"/>
    <m/>
    <m/>
    <n v="13772"/>
  </r>
  <r>
    <x v="67"/>
    <x v="24"/>
    <m/>
    <m/>
    <n v="277562"/>
  </r>
  <r>
    <x v="67"/>
    <x v="25"/>
    <m/>
    <m/>
    <n v="49990"/>
  </r>
  <r>
    <x v="67"/>
    <x v="26"/>
    <n v="16625"/>
    <n v="31625"/>
    <n v="48250"/>
  </r>
  <r>
    <x v="67"/>
    <x v="27"/>
    <n v="58985"/>
    <n v="149758"/>
    <n v="208743"/>
  </r>
  <r>
    <x v="67"/>
    <x v="28"/>
    <m/>
    <m/>
    <n v="13407"/>
  </r>
  <r>
    <x v="67"/>
    <x v="29"/>
    <n v="8075"/>
    <n v="3227"/>
    <n v="11303"/>
  </r>
  <r>
    <x v="67"/>
    <x v="30"/>
    <n v="40506"/>
    <n v="15197"/>
    <n v="55702"/>
  </r>
  <r>
    <x v="67"/>
    <x v="31"/>
    <n v="2299"/>
    <n v="636"/>
    <n v="2936"/>
  </r>
  <r>
    <x v="67"/>
    <x v="32"/>
    <n v="4929"/>
    <n v="6749"/>
    <n v="11678"/>
  </r>
  <r>
    <x v="67"/>
    <x v="33"/>
    <n v="20505"/>
    <n v="6108"/>
    <n v="26613"/>
  </r>
  <r>
    <x v="67"/>
    <x v="34"/>
    <m/>
    <m/>
    <n v="1920391"/>
  </r>
  <r>
    <x v="68"/>
    <x v="0"/>
    <m/>
    <m/>
    <n v="87348"/>
  </r>
  <r>
    <x v="68"/>
    <x v="1"/>
    <m/>
    <m/>
    <n v="384130"/>
  </r>
  <r>
    <x v="68"/>
    <x v="2"/>
    <n v="23132"/>
    <n v="7247"/>
    <n v="30379"/>
  </r>
  <r>
    <x v="68"/>
    <x v="3"/>
    <n v="58975"/>
    <n v="20413"/>
    <n v="79387"/>
  </r>
  <r>
    <x v="68"/>
    <x v="4"/>
    <m/>
    <m/>
    <n v="55900"/>
  </r>
  <r>
    <x v="68"/>
    <x v="5"/>
    <n v="72102"/>
    <n v="52903"/>
    <n v="125005"/>
  </r>
  <r>
    <x v="68"/>
    <x v="6"/>
    <n v="59440"/>
    <n v="13952"/>
    <n v="73391"/>
  </r>
  <r>
    <x v="68"/>
    <x v="7"/>
    <m/>
    <m/>
    <n v="12515"/>
  </r>
  <r>
    <x v="68"/>
    <x v="8"/>
    <m/>
    <m/>
    <n v="18460"/>
  </r>
  <r>
    <x v="68"/>
    <x v="9"/>
    <n v="28882"/>
    <n v="3791"/>
    <n v="32674"/>
  </r>
  <r>
    <x v="68"/>
    <x v="10"/>
    <n v="52708"/>
    <n v="9116"/>
    <n v="64818"/>
  </r>
  <r>
    <x v="68"/>
    <x v="11"/>
    <n v="41927"/>
    <n v="13446"/>
    <n v="55373"/>
  </r>
  <r>
    <x v="68"/>
    <x v="12"/>
    <m/>
    <m/>
    <n v="44623"/>
  </r>
  <r>
    <x v="68"/>
    <x v="13"/>
    <m/>
    <m/>
    <n v="13995"/>
  </r>
  <r>
    <x v="68"/>
    <x v="14"/>
    <n v="10786"/>
    <n v="954"/>
    <n v="11740"/>
  </r>
  <r>
    <x v="68"/>
    <x v="15"/>
    <m/>
    <m/>
    <n v="12890"/>
  </r>
  <r>
    <x v="68"/>
    <x v="16"/>
    <n v="109094"/>
    <n v="43993"/>
    <n v="153088"/>
  </r>
  <r>
    <x v="68"/>
    <x v="17"/>
    <n v="91921"/>
    <n v="36929"/>
    <n v="128850"/>
  </r>
  <r>
    <x v="68"/>
    <x v="18"/>
    <n v="26827"/>
    <n v="12738"/>
    <n v="39566"/>
  </r>
  <r>
    <x v="68"/>
    <x v="19"/>
    <n v="38814"/>
    <n v="12178"/>
    <n v="50991"/>
  </r>
  <r>
    <x v="68"/>
    <x v="20"/>
    <m/>
    <m/>
    <n v="270144"/>
  </r>
  <r>
    <x v="68"/>
    <x v="21"/>
    <m/>
    <m/>
    <n v="18139"/>
  </r>
  <r>
    <x v="68"/>
    <x v="22"/>
    <m/>
    <m/>
    <n v="16489"/>
  </r>
  <r>
    <x v="68"/>
    <x v="23"/>
    <m/>
    <m/>
    <n v="15281"/>
  </r>
  <r>
    <x v="68"/>
    <x v="24"/>
    <m/>
    <m/>
    <n v="320052"/>
  </r>
  <r>
    <x v="68"/>
    <x v="25"/>
    <m/>
    <m/>
    <n v="65718"/>
  </r>
  <r>
    <x v="68"/>
    <x v="26"/>
    <n v="14908"/>
    <n v="27396"/>
    <n v="42303"/>
  </r>
  <r>
    <x v="68"/>
    <x v="27"/>
    <n v="56753"/>
    <n v="128919"/>
    <n v="185672"/>
  </r>
  <r>
    <x v="68"/>
    <x v="28"/>
    <m/>
    <m/>
    <n v="16607"/>
  </r>
  <r>
    <x v="68"/>
    <x v="29"/>
    <n v="11547"/>
    <n v="4632"/>
    <n v="16179"/>
  </r>
  <r>
    <x v="68"/>
    <x v="30"/>
    <n v="48102"/>
    <n v="20289"/>
    <n v="68392"/>
  </r>
  <r>
    <x v="68"/>
    <x v="31"/>
    <n v="2215"/>
    <n v="1071"/>
    <n v="3286"/>
  </r>
  <r>
    <x v="68"/>
    <x v="32"/>
    <n v="5513"/>
    <n v="11161"/>
    <n v="16673"/>
  </r>
  <r>
    <x v="68"/>
    <x v="33"/>
    <n v="19050"/>
    <n v="8001"/>
    <n v="27051"/>
  </r>
  <r>
    <x v="68"/>
    <x v="34"/>
    <m/>
    <m/>
    <n v="2108206"/>
  </r>
  <r>
    <x v="69"/>
    <x v="0"/>
    <n v="62430"/>
    <n v="48079"/>
    <n v="110509"/>
  </r>
  <r>
    <x v="69"/>
    <x v="1"/>
    <n v="188576"/>
    <n v="224094"/>
    <n v="412668"/>
  </r>
  <r>
    <x v="69"/>
    <x v="2"/>
    <n v="25239"/>
    <n v="15060"/>
    <n v="40299"/>
  </r>
  <r>
    <x v="69"/>
    <x v="3"/>
    <n v="65153"/>
    <n v="20322"/>
    <n v="85474"/>
  </r>
  <r>
    <x v="69"/>
    <x v="4"/>
    <n v="48651"/>
    <n v="14936"/>
    <n v="63586"/>
  </r>
  <r>
    <x v="69"/>
    <x v="5"/>
    <n v="75150"/>
    <n v="73600"/>
    <n v="148750"/>
  </r>
  <r>
    <x v="69"/>
    <x v="6"/>
    <n v="64248"/>
    <n v="17768"/>
    <n v="82016"/>
  </r>
  <r>
    <x v="69"/>
    <x v="7"/>
    <n v="11368"/>
    <n v="2446"/>
    <n v="13813"/>
  </r>
  <r>
    <x v="69"/>
    <x v="8"/>
    <n v="17886"/>
    <n v="4059"/>
    <n v="21946"/>
  </r>
  <r>
    <x v="69"/>
    <x v="9"/>
    <n v="38673"/>
    <n v="5290"/>
    <n v="43963"/>
  </r>
  <r>
    <x v="69"/>
    <x v="10"/>
    <n v="70876"/>
    <n v="13847"/>
    <n v="84721"/>
  </r>
  <r>
    <x v="69"/>
    <x v="11"/>
    <n v="21553"/>
    <n v="9519"/>
    <n v="31072"/>
  </r>
  <r>
    <x v="69"/>
    <x v="12"/>
    <n v="44064"/>
    <n v="6425"/>
    <n v="50489"/>
  </r>
  <r>
    <x v="69"/>
    <x v="13"/>
    <n v="11265"/>
    <n v="3174"/>
    <n v="14440"/>
  </r>
  <r>
    <x v="69"/>
    <x v="14"/>
    <n v="13353"/>
    <n v="2085"/>
    <n v="15438"/>
  </r>
  <r>
    <x v="69"/>
    <x v="15"/>
    <n v="13110"/>
    <n v="2616"/>
    <n v="15726"/>
  </r>
  <r>
    <x v="69"/>
    <x v="16"/>
    <n v="105075"/>
    <n v="56042"/>
    <n v="161116"/>
  </r>
  <r>
    <x v="69"/>
    <x v="17"/>
    <n v="86913"/>
    <n v="46875"/>
    <n v="133787"/>
  </r>
  <r>
    <x v="69"/>
    <x v="18"/>
    <n v="29782"/>
    <n v="17981"/>
    <n v="47764"/>
  </r>
  <r>
    <x v="69"/>
    <x v="19"/>
    <n v="44582"/>
    <n v="23347"/>
    <n v="67929"/>
  </r>
  <r>
    <x v="69"/>
    <x v="20"/>
    <n v="145281"/>
    <n v="169315"/>
    <n v="314594"/>
  </r>
  <r>
    <x v="69"/>
    <x v="21"/>
    <n v="14533"/>
    <n v="7850"/>
    <n v="22383"/>
  </r>
  <r>
    <x v="69"/>
    <x v="22"/>
    <n v="10056"/>
    <n v="14951"/>
    <n v="25007"/>
  </r>
  <r>
    <x v="69"/>
    <x v="23"/>
    <n v="12367"/>
    <n v="4833"/>
    <n v="17200"/>
  </r>
  <r>
    <x v="69"/>
    <x v="24"/>
    <n v="182236"/>
    <n v="196949"/>
    <n v="379184"/>
  </r>
  <r>
    <x v="69"/>
    <x v="25"/>
    <n v="40748"/>
    <n v="53327"/>
    <n v="94076"/>
  </r>
  <r>
    <x v="69"/>
    <x v="26"/>
    <n v="9779"/>
    <n v="16913"/>
    <n v="26692"/>
  </r>
  <r>
    <x v="69"/>
    <x v="27"/>
    <n v="50047"/>
    <n v="100525"/>
    <n v="150571"/>
  </r>
  <r>
    <x v="69"/>
    <x v="28"/>
    <n v="12641"/>
    <n v="8312"/>
    <n v="20954"/>
  </r>
  <r>
    <x v="69"/>
    <x v="29"/>
    <n v="13575"/>
    <n v="3872"/>
    <n v="17448"/>
  </r>
  <r>
    <x v="69"/>
    <x v="30"/>
    <n v="42793"/>
    <n v="27369"/>
    <n v="70163"/>
  </r>
  <r>
    <x v="69"/>
    <x v="31"/>
    <n v="3375"/>
    <n v="1791"/>
    <n v="5167"/>
  </r>
  <r>
    <x v="69"/>
    <x v="32"/>
    <n v="8377"/>
    <n v="16377"/>
    <n v="24754"/>
  </r>
  <r>
    <x v="69"/>
    <x v="33"/>
    <n v="21687"/>
    <n v="11506"/>
    <n v="33193"/>
  </r>
  <r>
    <x v="69"/>
    <x v="34"/>
    <n v="1336292"/>
    <n v="997632"/>
    <n v="2333921"/>
  </r>
  <r>
    <x v="70"/>
    <x v="0"/>
    <m/>
    <m/>
    <n v="126733"/>
  </r>
  <r>
    <x v="70"/>
    <x v="1"/>
    <m/>
    <m/>
    <n v="464071"/>
  </r>
  <r>
    <x v="70"/>
    <x v="2"/>
    <n v="23532"/>
    <n v="17497"/>
    <n v="41028"/>
  </r>
  <r>
    <x v="70"/>
    <x v="3"/>
    <n v="56621"/>
    <n v="28390"/>
    <n v="85012"/>
  </r>
  <r>
    <x v="70"/>
    <x v="4"/>
    <m/>
    <m/>
    <n v="62762"/>
  </r>
  <r>
    <x v="70"/>
    <x v="5"/>
    <n v="56762"/>
    <n v="102148"/>
    <n v="158909"/>
  </r>
  <r>
    <x v="70"/>
    <x v="6"/>
    <n v="53625"/>
    <n v="31159"/>
    <n v="84785"/>
  </r>
  <r>
    <x v="70"/>
    <x v="7"/>
    <m/>
    <m/>
    <n v="12149"/>
  </r>
  <r>
    <x v="70"/>
    <x v="8"/>
    <m/>
    <m/>
    <n v="19757"/>
  </r>
  <r>
    <x v="70"/>
    <x v="9"/>
    <n v="33532"/>
    <n v="6783"/>
    <n v="40315"/>
  </r>
  <r>
    <x v="70"/>
    <x v="10"/>
    <n v="49835"/>
    <n v="20093"/>
    <n v="74340"/>
  </r>
  <r>
    <x v="70"/>
    <x v="11"/>
    <n v="8265"/>
    <n v="13305"/>
    <n v="21570"/>
  </r>
  <r>
    <x v="70"/>
    <x v="12"/>
    <m/>
    <m/>
    <n v="45556"/>
  </r>
  <r>
    <x v="70"/>
    <x v="13"/>
    <m/>
    <m/>
    <n v="15794"/>
  </r>
  <r>
    <x v="70"/>
    <x v="14"/>
    <n v="12127"/>
    <n v="3283"/>
    <n v="15409"/>
  </r>
  <r>
    <x v="70"/>
    <x v="15"/>
    <m/>
    <m/>
    <n v="16941"/>
  </r>
  <r>
    <x v="70"/>
    <x v="16"/>
    <n v="105881"/>
    <n v="72456"/>
    <n v="178338"/>
  </r>
  <r>
    <x v="70"/>
    <x v="17"/>
    <n v="86869"/>
    <n v="61763"/>
    <n v="148634"/>
  </r>
  <r>
    <x v="70"/>
    <x v="18"/>
    <n v="28687"/>
    <n v="29322"/>
    <n v="58009"/>
  </r>
  <r>
    <x v="70"/>
    <x v="19"/>
    <n v="45923"/>
    <n v="44043"/>
    <n v="89966"/>
  </r>
  <r>
    <x v="70"/>
    <x v="20"/>
    <m/>
    <m/>
    <n v="344420"/>
  </r>
  <r>
    <x v="70"/>
    <x v="21"/>
    <m/>
    <m/>
    <n v="20407"/>
  </r>
  <r>
    <x v="70"/>
    <x v="22"/>
    <m/>
    <m/>
    <n v="34135"/>
  </r>
  <r>
    <x v="70"/>
    <x v="23"/>
    <m/>
    <m/>
    <n v="19228"/>
  </r>
  <r>
    <x v="70"/>
    <x v="24"/>
    <m/>
    <m/>
    <n v="418189"/>
  </r>
  <r>
    <x v="70"/>
    <x v="25"/>
    <m/>
    <m/>
    <n v="116906"/>
  </r>
  <r>
    <x v="70"/>
    <x v="26"/>
    <n v="8455"/>
    <n v="24576"/>
    <n v="33031"/>
  </r>
  <r>
    <x v="70"/>
    <x v="27"/>
    <n v="44858"/>
    <n v="145815"/>
    <n v="190673"/>
  </r>
  <r>
    <x v="70"/>
    <x v="28"/>
    <m/>
    <m/>
    <n v="25119"/>
  </r>
  <r>
    <x v="70"/>
    <x v="29"/>
    <n v="10790"/>
    <n v="5664"/>
    <n v="16454"/>
  </r>
  <r>
    <x v="70"/>
    <x v="30"/>
    <n v="38784"/>
    <n v="38948"/>
    <n v="77732"/>
  </r>
  <r>
    <x v="70"/>
    <x v="31"/>
    <n v="3502"/>
    <n v="2755"/>
    <n v="6256"/>
  </r>
  <r>
    <x v="70"/>
    <x v="32"/>
    <n v="9301"/>
    <n v="35642"/>
    <n v="44943"/>
  </r>
  <r>
    <x v="70"/>
    <x v="33"/>
    <n v="20759"/>
    <n v="17666"/>
    <n v="38425"/>
  </r>
  <r>
    <x v="70"/>
    <x v="34"/>
    <m/>
    <m/>
    <n v="2579173"/>
  </r>
  <r>
    <x v="71"/>
    <x v="0"/>
    <m/>
    <m/>
    <n v="194991"/>
  </r>
  <r>
    <x v="71"/>
    <x v="1"/>
    <m/>
    <m/>
    <n v="458103"/>
  </r>
  <r>
    <x v="71"/>
    <x v="2"/>
    <n v="61984"/>
    <n v="28819"/>
    <n v="90801"/>
  </r>
  <r>
    <x v="71"/>
    <x v="3"/>
    <n v="61307"/>
    <n v="24026"/>
    <n v="85333"/>
  </r>
  <r>
    <x v="71"/>
    <x v="4"/>
    <m/>
    <m/>
    <n v="99407"/>
  </r>
  <r>
    <x v="71"/>
    <x v="5"/>
    <n v="74936"/>
    <n v="95302"/>
    <n v="170238"/>
  </r>
  <r>
    <x v="71"/>
    <x v="6"/>
    <n v="70746"/>
    <n v="31313"/>
    <n v="102060"/>
  </r>
  <r>
    <x v="71"/>
    <x v="7"/>
    <m/>
    <m/>
    <n v="30354"/>
  </r>
  <r>
    <x v="71"/>
    <x v="8"/>
    <m/>
    <m/>
    <n v="45233"/>
  </r>
  <r>
    <x v="71"/>
    <x v="9"/>
    <n v="42730"/>
    <n v="9043"/>
    <n v="51773"/>
  </r>
  <r>
    <x v="71"/>
    <x v="10"/>
    <n v="79774"/>
    <n v="21512"/>
    <n v="109106"/>
  </r>
  <r>
    <x v="71"/>
    <x v="11"/>
    <n v="10520"/>
    <n v="13636"/>
    <n v="24156"/>
  </r>
  <r>
    <x v="71"/>
    <x v="12"/>
    <m/>
    <m/>
    <n v="40250"/>
  </r>
  <r>
    <x v="71"/>
    <x v="13"/>
    <m/>
    <m/>
    <n v="16322"/>
  </r>
  <r>
    <x v="71"/>
    <x v="14"/>
    <n v="17801"/>
    <n v="6261"/>
    <n v="24062"/>
  </r>
  <r>
    <x v="71"/>
    <x v="15"/>
    <m/>
    <m/>
    <n v="22499"/>
  </r>
  <r>
    <x v="71"/>
    <x v="16"/>
    <n v="88991"/>
    <n v="68988"/>
    <n v="157978"/>
  </r>
  <r>
    <x v="71"/>
    <x v="17"/>
    <n v="71285"/>
    <n v="58298"/>
    <n v="129582"/>
  </r>
  <r>
    <x v="71"/>
    <x v="18"/>
    <n v="42616"/>
    <n v="32817"/>
    <n v="75433"/>
  </r>
  <r>
    <x v="71"/>
    <x v="19"/>
    <n v="89692"/>
    <n v="52022"/>
    <n v="141713"/>
  </r>
  <r>
    <x v="71"/>
    <x v="20"/>
    <m/>
    <m/>
    <n v="363641"/>
  </r>
  <r>
    <x v="71"/>
    <x v="21"/>
    <m/>
    <m/>
    <n v="25811"/>
  </r>
  <r>
    <x v="71"/>
    <x v="22"/>
    <m/>
    <m/>
    <n v="41845"/>
  </r>
  <r>
    <x v="71"/>
    <x v="23"/>
    <m/>
    <m/>
    <n v="24728"/>
  </r>
  <r>
    <x v="71"/>
    <x v="24"/>
    <m/>
    <m/>
    <n v="456026"/>
  </r>
  <r>
    <x v="71"/>
    <x v="25"/>
    <m/>
    <m/>
    <n v="126014"/>
  </r>
  <r>
    <x v="71"/>
    <x v="26"/>
    <n v="16232"/>
    <n v="31035"/>
    <n v="47266"/>
  </r>
  <r>
    <x v="71"/>
    <x v="27"/>
    <n v="56306"/>
    <n v="151887"/>
    <n v="208195"/>
  </r>
  <r>
    <x v="71"/>
    <x v="28"/>
    <m/>
    <m/>
    <n v="30576"/>
  </r>
  <r>
    <x v="71"/>
    <x v="29"/>
    <n v="32557"/>
    <n v="8778"/>
    <n v="41335"/>
  </r>
  <r>
    <x v="71"/>
    <x v="30"/>
    <n v="43271"/>
    <n v="35533"/>
    <n v="78804"/>
  </r>
  <r>
    <x v="71"/>
    <x v="31"/>
    <n v="4045"/>
    <n v="3139"/>
    <n v="7185"/>
  </r>
  <r>
    <x v="71"/>
    <x v="32"/>
    <n v="14008"/>
    <n v="36316"/>
    <n v="50324"/>
  </r>
  <r>
    <x v="71"/>
    <x v="33"/>
    <n v="19630"/>
    <n v="18125"/>
    <n v="37755"/>
  </r>
  <r>
    <x v="71"/>
    <x v="34"/>
    <m/>
    <m/>
    <n v="3023292"/>
  </r>
  <r>
    <x v="72"/>
    <x v="0"/>
    <n v="191766"/>
    <n v="120398"/>
    <n v="312167"/>
  </r>
  <r>
    <x v="72"/>
    <x v="1"/>
    <n v="232772"/>
    <n v="294342"/>
    <n v="527117"/>
  </r>
  <r>
    <x v="72"/>
    <x v="2"/>
    <n v="119784"/>
    <n v="31785"/>
    <n v="151569"/>
  </r>
  <r>
    <x v="72"/>
    <x v="3"/>
    <n v="85995"/>
    <n v="26695"/>
    <n v="112691"/>
  </r>
  <r>
    <x v="72"/>
    <x v="4"/>
    <n v="144346"/>
    <n v="26249"/>
    <n v="170594"/>
  </r>
  <r>
    <x v="72"/>
    <x v="5"/>
    <n v="108338"/>
    <n v="108132"/>
    <n v="216470"/>
  </r>
  <r>
    <x v="72"/>
    <x v="6"/>
    <n v="89852"/>
    <n v="39670"/>
    <n v="129520"/>
  </r>
  <r>
    <x v="72"/>
    <x v="7"/>
    <n v="62578"/>
    <n v="10160"/>
    <n v="72739"/>
  </r>
  <r>
    <x v="72"/>
    <x v="8"/>
    <n v="76818"/>
    <n v="11387"/>
    <n v="88206"/>
  </r>
  <r>
    <x v="72"/>
    <x v="9"/>
    <n v="73346"/>
    <n v="9271"/>
    <n v="82618"/>
  </r>
  <r>
    <x v="72"/>
    <x v="10"/>
    <n v="136610"/>
    <n v="28567"/>
    <n v="165175"/>
  </r>
  <r>
    <x v="72"/>
    <x v="11"/>
    <n v="12322"/>
    <n v="14433"/>
    <n v="26754"/>
  </r>
  <r>
    <x v="72"/>
    <x v="12"/>
    <n v="37653"/>
    <n v="6504"/>
    <n v="44155"/>
  </r>
  <r>
    <x v="72"/>
    <x v="13"/>
    <n v="18556"/>
    <n v="5416"/>
    <n v="23972"/>
  </r>
  <r>
    <x v="72"/>
    <x v="14"/>
    <n v="22399"/>
    <n v="9644"/>
    <n v="32044"/>
  </r>
  <r>
    <x v="72"/>
    <x v="15"/>
    <n v="26330"/>
    <n v="6656"/>
    <n v="32985"/>
  </r>
  <r>
    <x v="72"/>
    <x v="16"/>
    <n v="98556"/>
    <n v="81626"/>
    <n v="180180"/>
  </r>
  <r>
    <x v="72"/>
    <x v="17"/>
    <n v="72842"/>
    <n v="67229"/>
    <n v="140069"/>
  </r>
  <r>
    <x v="72"/>
    <x v="18"/>
    <n v="58644"/>
    <n v="44136"/>
    <n v="102780"/>
  </r>
  <r>
    <x v="72"/>
    <x v="19"/>
    <n v="209853"/>
    <n v="64201"/>
    <n v="274055"/>
  </r>
  <r>
    <x v="72"/>
    <x v="20"/>
    <n v="207508"/>
    <n v="249005"/>
    <n v="456510"/>
  </r>
  <r>
    <x v="72"/>
    <x v="21"/>
    <n v="22280"/>
    <n v="14554"/>
    <n v="36834"/>
  </r>
  <r>
    <x v="72"/>
    <x v="22"/>
    <n v="19000"/>
    <n v="30238"/>
    <n v="49238"/>
  </r>
  <r>
    <x v="72"/>
    <x v="23"/>
    <n v="27853"/>
    <n v="18800"/>
    <n v="46653"/>
  </r>
  <r>
    <x v="72"/>
    <x v="24"/>
    <n v="276641"/>
    <n v="312598"/>
    <n v="589235"/>
  </r>
  <r>
    <x v="72"/>
    <x v="25"/>
    <n v="69887"/>
    <n v="98815"/>
    <n v="168703"/>
  </r>
  <r>
    <x v="72"/>
    <x v="26"/>
    <n v="60395"/>
    <n v="40314"/>
    <n v="100709"/>
  </r>
  <r>
    <x v="72"/>
    <x v="27"/>
    <n v="77567"/>
    <n v="180246"/>
    <n v="257812"/>
  </r>
  <r>
    <x v="72"/>
    <x v="28"/>
    <n v="32231"/>
    <n v="15920"/>
    <n v="48151"/>
  </r>
  <r>
    <x v="72"/>
    <x v="29"/>
    <n v="52360"/>
    <n v="11210"/>
    <n v="63570"/>
  </r>
  <r>
    <x v="72"/>
    <x v="30"/>
    <n v="51459"/>
    <n v="45262"/>
    <n v="96721"/>
  </r>
  <r>
    <x v="72"/>
    <x v="31"/>
    <n v="5909"/>
    <n v="4275"/>
    <n v="10184"/>
  </r>
  <r>
    <x v="72"/>
    <x v="32"/>
    <n v="16919"/>
    <n v="45411"/>
    <n v="62330"/>
  </r>
  <r>
    <x v="72"/>
    <x v="33"/>
    <n v="28941"/>
    <n v="28009"/>
    <n v="56951"/>
  </r>
  <r>
    <x v="72"/>
    <x v="34"/>
    <n v="2478829"/>
    <n v="1721332"/>
    <n v="4200158"/>
  </r>
  <r>
    <x v="73"/>
    <x v="0"/>
    <m/>
    <m/>
    <n v="183540"/>
  </r>
  <r>
    <x v="73"/>
    <x v="1"/>
    <m/>
    <m/>
    <n v="484322"/>
  </r>
  <r>
    <x v="73"/>
    <x v="2"/>
    <n v="45825"/>
    <n v="28461"/>
    <n v="74286"/>
  </r>
  <r>
    <x v="73"/>
    <x v="3"/>
    <n v="65667"/>
    <n v="27104"/>
    <n v="92771"/>
  </r>
  <r>
    <x v="73"/>
    <x v="4"/>
    <m/>
    <m/>
    <n v="88969"/>
  </r>
  <r>
    <x v="73"/>
    <x v="5"/>
    <n v="73284"/>
    <n v="109084"/>
    <n v="182368"/>
  </r>
  <r>
    <x v="73"/>
    <x v="6"/>
    <n v="61039"/>
    <n v="44120"/>
    <n v="105158"/>
  </r>
  <r>
    <x v="73"/>
    <x v="7"/>
    <m/>
    <m/>
    <n v="21404"/>
  </r>
  <r>
    <x v="73"/>
    <x v="8"/>
    <m/>
    <m/>
    <n v="31697"/>
  </r>
  <r>
    <x v="73"/>
    <x v="9"/>
    <n v="39907"/>
    <n v="8637"/>
    <n v="48543"/>
  </r>
  <r>
    <x v="73"/>
    <x v="10"/>
    <n v="73941"/>
    <n v="32380"/>
    <n v="112816"/>
  </r>
  <r>
    <x v="73"/>
    <x v="11"/>
    <n v="11828"/>
    <n v="14920"/>
    <n v="26748"/>
  </r>
  <r>
    <x v="73"/>
    <x v="12"/>
    <m/>
    <m/>
    <n v="47760"/>
  </r>
  <r>
    <x v="73"/>
    <x v="13"/>
    <m/>
    <m/>
    <n v="19539"/>
  </r>
  <r>
    <x v="73"/>
    <x v="14"/>
    <n v="14292"/>
    <n v="5817"/>
    <n v="20109"/>
  </r>
  <r>
    <x v="73"/>
    <x v="15"/>
    <m/>
    <m/>
    <n v="22351"/>
  </r>
  <r>
    <x v="73"/>
    <x v="16"/>
    <n v="110259"/>
    <n v="88513"/>
    <n v="198771"/>
  </r>
  <r>
    <x v="73"/>
    <x v="17"/>
    <n v="91312"/>
    <n v="75547"/>
    <n v="166858"/>
  </r>
  <r>
    <x v="73"/>
    <x v="18"/>
    <n v="40000"/>
    <n v="43229"/>
    <n v="83228"/>
  </r>
  <r>
    <x v="73"/>
    <x v="19"/>
    <n v="84619"/>
    <n v="72721"/>
    <n v="157339"/>
  </r>
  <r>
    <x v="73"/>
    <x v="20"/>
    <m/>
    <m/>
    <n v="407071"/>
  </r>
  <r>
    <x v="73"/>
    <x v="21"/>
    <m/>
    <m/>
    <n v="30147"/>
  </r>
  <r>
    <x v="73"/>
    <x v="22"/>
    <m/>
    <m/>
    <n v="44583"/>
  </r>
  <r>
    <x v="73"/>
    <x v="23"/>
    <m/>
    <m/>
    <n v="25278"/>
  </r>
  <r>
    <x v="73"/>
    <x v="24"/>
    <m/>
    <m/>
    <n v="507079"/>
  </r>
  <r>
    <x v="73"/>
    <x v="25"/>
    <m/>
    <m/>
    <n v="151599"/>
  </r>
  <r>
    <x v="73"/>
    <x v="26"/>
    <n v="13529"/>
    <n v="38557"/>
    <n v="52087"/>
  </r>
  <r>
    <x v="73"/>
    <x v="27"/>
    <n v="48208"/>
    <n v="181212"/>
    <n v="229421"/>
  </r>
  <r>
    <x v="73"/>
    <x v="28"/>
    <m/>
    <m/>
    <n v="35743"/>
  </r>
  <r>
    <x v="73"/>
    <x v="29"/>
    <n v="17424"/>
    <n v="9273"/>
    <n v="26697"/>
  </r>
  <r>
    <x v="73"/>
    <x v="30"/>
    <n v="44656"/>
    <n v="53463"/>
    <n v="98119"/>
  </r>
  <r>
    <x v="73"/>
    <x v="31"/>
    <n v="4212"/>
    <n v="4663"/>
    <n v="8876"/>
  </r>
  <r>
    <x v="73"/>
    <x v="32"/>
    <n v="13397"/>
    <n v="49633"/>
    <n v="63030"/>
  </r>
  <r>
    <x v="73"/>
    <x v="33"/>
    <n v="23614"/>
    <n v="27907"/>
    <n v="51521"/>
  </r>
  <r>
    <x v="73"/>
    <x v="34"/>
    <m/>
    <m/>
    <n v="3225892"/>
  </r>
  <r>
    <x v="74"/>
    <x v="0"/>
    <m/>
    <m/>
    <n v="169815"/>
  </r>
  <r>
    <x v="74"/>
    <x v="1"/>
    <m/>
    <m/>
    <n v="498703"/>
  </r>
  <r>
    <x v="74"/>
    <x v="2"/>
    <n v="38714"/>
    <n v="24542"/>
    <n v="63257"/>
  </r>
  <r>
    <x v="74"/>
    <x v="3"/>
    <n v="69905"/>
    <n v="37018"/>
    <n v="106923"/>
  </r>
  <r>
    <x v="74"/>
    <x v="4"/>
    <m/>
    <m/>
    <n v="74729"/>
  </r>
  <r>
    <x v="74"/>
    <x v="5"/>
    <n v="70851"/>
    <n v="102881"/>
    <n v="173733"/>
  </r>
  <r>
    <x v="74"/>
    <x v="6"/>
    <n v="64337"/>
    <n v="39986"/>
    <n v="104324"/>
  </r>
  <r>
    <x v="74"/>
    <x v="7"/>
    <m/>
    <m/>
    <n v="18644"/>
  </r>
  <r>
    <x v="74"/>
    <x v="8"/>
    <m/>
    <m/>
    <n v="30941"/>
  </r>
  <r>
    <x v="74"/>
    <x v="9"/>
    <n v="43402"/>
    <n v="8781"/>
    <n v="52184"/>
  </r>
  <r>
    <x v="74"/>
    <x v="10"/>
    <n v="72312"/>
    <n v="30875"/>
    <n v="109642"/>
  </r>
  <r>
    <x v="74"/>
    <x v="11"/>
    <n v="10480"/>
    <n v="13958"/>
    <n v="24439"/>
  </r>
  <r>
    <x v="74"/>
    <x v="12"/>
    <m/>
    <m/>
    <n v="51167"/>
  </r>
  <r>
    <x v="74"/>
    <x v="13"/>
    <m/>
    <m/>
    <n v="18673"/>
  </r>
  <r>
    <x v="74"/>
    <x v="14"/>
    <n v="16238"/>
    <n v="4849"/>
    <n v="21087"/>
  </r>
  <r>
    <x v="74"/>
    <x v="15"/>
    <m/>
    <m/>
    <n v="20423"/>
  </r>
  <r>
    <x v="74"/>
    <x v="16"/>
    <n v="117843"/>
    <n v="88842"/>
    <n v="206685"/>
  </r>
  <r>
    <x v="74"/>
    <x v="17"/>
    <n v="97284"/>
    <n v="77841"/>
    <n v="175124"/>
  </r>
  <r>
    <x v="74"/>
    <x v="18"/>
    <n v="39425"/>
    <n v="40137"/>
    <n v="79561"/>
  </r>
  <r>
    <x v="74"/>
    <x v="19"/>
    <n v="66771"/>
    <n v="57067"/>
    <n v="123837"/>
  </r>
  <r>
    <x v="74"/>
    <x v="20"/>
    <m/>
    <m/>
    <n v="398709"/>
  </r>
  <r>
    <x v="74"/>
    <x v="21"/>
    <m/>
    <m/>
    <n v="28185"/>
  </r>
  <r>
    <x v="74"/>
    <x v="22"/>
    <m/>
    <m/>
    <n v="42380"/>
  </r>
  <r>
    <x v="74"/>
    <x v="23"/>
    <m/>
    <m/>
    <n v="24247"/>
  </r>
  <r>
    <x v="74"/>
    <x v="24"/>
    <m/>
    <m/>
    <n v="493520"/>
  </r>
  <r>
    <x v="74"/>
    <x v="25"/>
    <m/>
    <m/>
    <n v="144009"/>
  </r>
  <r>
    <x v="74"/>
    <x v="26"/>
    <n v="12019"/>
    <n v="30920"/>
    <n v="42940"/>
  </r>
  <r>
    <x v="74"/>
    <x v="27"/>
    <n v="47958"/>
    <n v="169453"/>
    <n v="217410"/>
  </r>
  <r>
    <x v="74"/>
    <x v="28"/>
    <m/>
    <m/>
    <n v="33509"/>
  </r>
  <r>
    <x v="74"/>
    <x v="29"/>
    <n v="13686"/>
    <n v="9989"/>
    <n v="23675"/>
  </r>
  <r>
    <x v="74"/>
    <x v="30"/>
    <n v="46538"/>
    <n v="46337"/>
    <n v="92875"/>
  </r>
  <r>
    <x v="74"/>
    <x v="31"/>
    <n v="4185"/>
    <n v="4034"/>
    <n v="8219"/>
  </r>
  <r>
    <x v="74"/>
    <x v="32"/>
    <n v="12450"/>
    <n v="43543"/>
    <n v="55993"/>
  </r>
  <r>
    <x v="74"/>
    <x v="33"/>
    <n v="24620"/>
    <n v="24090"/>
    <n v="48711"/>
  </r>
  <r>
    <x v="74"/>
    <x v="34"/>
    <m/>
    <m/>
    <n v="3109626"/>
  </r>
  <r>
    <x v="75"/>
    <x v="0"/>
    <n v="85059"/>
    <n v="63778"/>
    <n v="148838"/>
  </r>
  <r>
    <x v="75"/>
    <x v="1"/>
    <n v="200900"/>
    <n v="230627"/>
    <n v="431525"/>
  </r>
  <r>
    <x v="75"/>
    <x v="2"/>
    <n v="42212"/>
    <n v="14907"/>
    <n v="57118"/>
  </r>
  <r>
    <x v="75"/>
    <x v="3"/>
    <n v="69026"/>
    <n v="22369"/>
    <n v="91395"/>
  </r>
  <r>
    <x v="75"/>
    <x v="4"/>
    <n v="55595"/>
    <n v="17558"/>
    <n v="73152"/>
  </r>
  <r>
    <x v="75"/>
    <x v="5"/>
    <n v="95037"/>
    <n v="75181"/>
    <n v="170218"/>
  </r>
  <r>
    <x v="75"/>
    <x v="6"/>
    <n v="68499"/>
    <n v="24597"/>
    <n v="93095"/>
  </r>
  <r>
    <x v="75"/>
    <x v="7"/>
    <n v="14127"/>
    <n v="3271"/>
    <n v="17399"/>
  </r>
  <r>
    <x v="75"/>
    <x v="8"/>
    <n v="19891"/>
    <n v="4851"/>
    <n v="24742"/>
  </r>
  <r>
    <x v="75"/>
    <x v="9"/>
    <n v="37864"/>
    <n v="5694"/>
    <n v="43558"/>
  </r>
  <r>
    <x v="75"/>
    <x v="10"/>
    <n v="72501"/>
    <n v="21269"/>
    <n v="93770"/>
  </r>
  <r>
    <x v="75"/>
    <x v="11"/>
    <n v="10996"/>
    <n v="8108"/>
    <n v="19104"/>
  </r>
  <r>
    <x v="75"/>
    <x v="12"/>
    <n v="37895"/>
    <n v="5070"/>
    <n v="42965"/>
  </r>
  <r>
    <x v="75"/>
    <x v="13"/>
    <n v="13036"/>
    <n v="2293"/>
    <n v="15329"/>
  </r>
  <r>
    <x v="75"/>
    <x v="14"/>
    <n v="15316"/>
    <n v="3092"/>
    <n v="18408"/>
  </r>
  <r>
    <x v="75"/>
    <x v="15"/>
    <n v="17045"/>
    <n v="2651"/>
    <n v="19696"/>
  </r>
  <r>
    <x v="75"/>
    <x v="16"/>
    <n v="113476"/>
    <n v="63918"/>
    <n v="177393"/>
  </r>
  <r>
    <x v="75"/>
    <x v="17"/>
    <n v="93287"/>
    <n v="56869"/>
    <n v="150155"/>
  </r>
  <r>
    <x v="75"/>
    <x v="18"/>
    <n v="37925"/>
    <n v="22768"/>
    <n v="60691"/>
  </r>
  <r>
    <x v="75"/>
    <x v="19"/>
    <n v="63337"/>
    <n v="32616"/>
    <n v="95953"/>
  </r>
  <r>
    <x v="75"/>
    <x v="20"/>
    <n v="169963"/>
    <n v="177392"/>
    <n v="347354"/>
  </r>
  <r>
    <x v="75"/>
    <x v="21"/>
    <n v="19422"/>
    <n v="9257"/>
    <n v="28679"/>
  </r>
  <r>
    <x v="75"/>
    <x v="22"/>
    <n v="13025"/>
    <n v="18637"/>
    <n v="31662"/>
  </r>
  <r>
    <x v="75"/>
    <x v="23"/>
    <n v="15509"/>
    <n v="6618"/>
    <n v="22127"/>
  </r>
  <r>
    <x v="75"/>
    <x v="24"/>
    <n v="217919"/>
    <n v="211904"/>
    <n v="429822"/>
  </r>
  <r>
    <x v="75"/>
    <x v="25"/>
    <n v="56868"/>
    <n v="61054"/>
    <n v="117922"/>
  </r>
  <r>
    <x v="75"/>
    <x v="26"/>
    <n v="16535"/>
    <n v="23780"/>
    <n v="40316"/>
  </r>
  <r>
    <x v="75"/>
    <x v="27"/>
    <n v="68286"/>
    <n v="127242"/>
    <n v="195527"/>
  </r>
  <r>
    <x v="75"/>
    <x v="28"/>
    <n v="15529"/>
    <n v="11986"/>
    <n v="27515"/>
  </r>
  <r>
    <x v="75"/>
    <x v="29"/>
    <n v="24106"/>
    <n v="7560"/>
    <n v="31666"/>
  </r>
  <r>
    <x v="75"/>
    <x v="30"/>
    <n v="47120"/>
    <n v="35002"/>
    <n v="82122"/>
  </r>
  <r>
    <x v="75"/>
    <x v="31"/>
    <n v="4739"/>
    <n v="3226"/>
    <n v="7965"/>
  </r>
  <r>
    <x v="75"/>
    <x v="32"/>
    <n v="17669"/>
    <n v="27126"/>
    <n v="44795"/>
  </r>
  <r>
    <x v="75"/>
    <x v="33"/>
    <n v="23074"/>
    <n v="15134"/>
    <n v="38208"/>
  </r>
  <r>
    <x v="75"/>
    <x v="34"/>
    <n v="1561580"/>
    <n v="1148630"/>
    <n v="2710206"/>
  </r>
  <r>
    <x v="76"/>
    <x v="0"/>
    <m/>
    <m/>
    <n v="82061"/>
  </r>
  <r>
    <x v="76"/>
    <x v="1"/>
    <m/>
    <m/>
    <n v="365681"/>
  </r>
  <r>
    <x v="76"/>
    <x v="2"/>
    <n v="15010"/>
    <n v="7111"/>
    <n v="22122"/>
  </r>
  <r>
    <x v="76"/>
    <x v="3"/>
    <n v="54757"/>
    <n v="14901"/>
    <n v="69657"/>
  </r>
  <r>
    <x v="76"/>
    <x v="4"/>
    <m/>
    <m/>
    <n v="55779"/>
  </r>
  <r>
    <x v="76"/>
    <x v="5"/>
    <n v="56459"/>
    <n v="52781"/>
    <n v="109239"/>
  </r>
  <r>
    <x v="76"/>
    <x v="6"/>
    <n v="38145"/>
    <n v="16490"/>
    <n v="54634"/>
  </r>
  <r>
    <x v="76"/>
    <x v="7"/>
    <m/>
    <m/>
    <n v="10127"/>
  </r>
  <r>
    <x v="76"/>
    <x v="8"/>
    <m/>
    <m/>
    <n v="15695"/>
  </r>
  <r>
    <x v="76"/>
    <x v="9"/>
    <n v="26496"/>
    <n v="5349"/>
    <n v="31845"/>
  </r>
  <r>
    <x v="76"/>
    <x v="10"/>
    <n v="37669"/>
    <n v="10802"/>
    <n v="51499"/>
  </r>
  <r>
    <x v="76"/>
    <x v="11"/>
    <n v="7537"/>
    <n v="4150"/>
    <n v="11687"/>
  </r>
  <r>
    <x v="76"/>
    <x v="12"/>
    <m/>
    <m/>
    <n v="42682"/>
  </r>
  <r>
    <x v="76"/>
    <x v="13"/>
    <m/>
    <m/>
    <n v="11838"/>
  </r>
  <r>
    <x v="76"/>
    <x v="14"/>
    <n v="9004"/>
    <n v="1344"/>
    <n v="10349"/>
  </r>
  <r>
    <x v="76"/>
    <x v="15"/>
    <m/>
    <m/>
    <n v="12336"/>
  </r>
  <r>
    <x v="76"/>
    <x v="16"/>
    <n v="100558"/>
    <n v="51061"/>
    <n v="151619"/>
  </r>
  <r>
    <x v="76"/>
    <x v="17"/>
    <n v="84719"/>
    <n v="45300"/>
    <n v="130019"/>
  </r>
  <r>
    <x v="76"/>
    <x v="18"/>
    <n v="21804"/>
    <n v="14703"/>
    <n v="36507"/>
  </r>
  <r>
    <x v="76"/>
    <x v="19"/>
    <n v="31271"/>
    <n v="18387"/>
    <n v="49656"/>
  </r>
  <r>
    <x v="76"/>
    <x v="20"/>
    <m/>
    <m/>
    <n v="236243"/>
  </r>
  <r>
    <x v="76"/>
    <x v="21"/>
    <m/>
    <m/>
    <n v="17709"/>
  </r>
  <r>
    <x v="76"/>
    <x v="22"/>
    <m/>
    <m/>
    <n v="15838"/>
  </r>
  <r>
    <x v="76"/>
    <x v="23"/>
    <m/>
    <m/>
    <n v="13669"/>
  </r>
  <r>
    <x v="76"/>
    <x v="24"/>
    <m/>
    <m/>
    <n v="283460"/>
  </r>
  <r>
    <x v="76"/>
    <x v="25"/>
    <m/>
    <m/>
    <n v="63108"/>
  </r>
  <r>
    <x v="76"/>
    <x v="26"/>
    <n v="8278"/>
    <n v="11955"/>
    <n v="20234"/>
  </r>
  <r>
    <x v="76"/>
    <x v="27"/>
    <n v="38758"/>
    <n v="85440"/>
    <n v="124198"/>
  </r>
  <r>
    <x v="76"/>
    <x v="28"/>
    <m/>
    <m/>
    <n v="14977"/>
  </r>
  <r>
    <x v="76"/>
    <x v="29"/>
    <n v="7515"/>
    <n v="3203"/>
    <n v="10719"/>
  </r>
  <r>
    <x v="76"/>
    <x v="30"/>
    <n v="39489"/>
    <n v="19528"/>
    <n v="59017"/>
  </r>
  <r>
    <x v="76"/>
    <x v="31"/>
    <n v="3333"/>
    <n v="1598"/>
    <n v="4931"/>
  </r>
  <r>
    <x v="76"/>
    <x v="32"/>
    <n v="8803"/>
    <n v="10862"/>
    <n v="19665"/>
  </r>
  <r>
    <x v="76"/>
    <x v="33"/>
    <n v="17461"/>
    <n v="7260"/>
    <n v="24721"/>
  </r>
  <r>
    <x v="76"/>
    <x v="34"/>
    <m/>
    <m/>
    <n v="1820042"/>
  </r>
  <r>
    <x v="77"/>
    <x v="0"/>
    <m/>
    <m/>
    <n v="71825"/>
  </r>
  <r>
    <x v="77"/>
    <x v="1"/>
    <m/>
    <m/>
    <n v="347100"/>
  </r>
  <r>
    <x v="77"/>
    <x v="2"/>
    <n v="17859"/>
    <n v="5049"/>
    <n v="22908"/>
  </r>
  <r>
    <x v="77"/>
    <x v="3"/>
    <n v="63814"/>
    <n v="18877"/>
    <n v="82692"/>
  </r>
  <r>
    <x v="77"/>
    <x v="4"/>
    <m/>
    <m/>
    <n v="52326"/>
  </r>
  <r>
    <x v="77"/>
    <x v="5"/>
    <n v="57876"/>
    <n v="48473"/>
    <n v="106348"/>
  </r>
  <r>
    <x v="77"/>
    <x v="6"/>
    <n v="44302"/>
    <n v="10702"/>
    <n v="55003"/>
  </r>
  <r>
    <x v="77"/>
    <x v="7"/>
    <m/>
    <m/>
    <n v="11135"/>
  </r>
  <r>
    <x v="77"/>
    <x v="8"/>
    <m/>
    <m/>
    <n v="14955"/>
  </r>
  <r>
    <x v="77"/>
    <x v="9"/>
    <n v="28546"/>
    <n v="4668"/>
    <n v="33215"/>
  </r>
  <r>
    <x v="77"/>
    <x v="10"/>
    <n v="42579"/>
    <n v="9011"/>
    <n v="54616"/>
  </r>
  <r>
    <x v="77"/>
    <x v="11"/>
    <n v="12521"/>
    <n v="4011"/>
    <n v="16532"/>
  </r>
  <r>
    <x v="77"/>
    <x v="12"/>
    <m/>
    <m/>
    <n v="37340"/>
  </r>
  <r>
    <x v="77"/>
    <x v="13"/>
    <m/>
    <m/>
    <n v="12094"/>
  </r>
  <r>
    <x v="77"/>
    <x v="14"/>
    <n v="8335"/>
    <n v="808"/>
    <n v="9144"/>
  </r>
  <r>
    <x v="77"/>
    <x v="15"/>
    <m/>
    <m/>
    <n v="9703"/>
  </r>
  <r>
    <x v="77"/>
    <x v="16"/>
    <n v="103593"/>
    <n v="38721"/>
    <n v="142315"/>
  </r>
  <r>
    <x v="77"/>
    <x v="17"/>
    <n v="88989"/>
    <n v="34606"/>
    <n v="123596"/>
  </r>
  <r>
    <x v="77"/>
    <x v="18"/>
    <n v="21176"/>
    <n v="11818"/>
    <n v="32994"/>
  </r>
  <r>
    <x v="77"/>
    <x v="19"/>
    <n v="31314"/>
    <n v="10552"/>
    <n v="41867"/>
  </r>
  <r>
    <x v="77"/>
    <x v="20"/>
    <m/>
    <m/>
    <n v="205758"/>
  </r>
  <r>
    <x v="77"/>
    <x v="21"/>
    <m/>
    <m/>
    <n v="15362"/>
  </r>
  <r>
    <x v="77"/>
    <x v="22"/>
    <m/>
    <m/>
    <n v="11151"/>
  </r>
  <r>
    <x v="77"/>
    <x v="23"/>
    <m/>
    <m/>
    <n v="14114"/>
  </r>
  <r>
    <x v="77"/>
    <x v="24"/>
    <m/>
    <m/>
    <n v="246386"/>
  </r>
  <r>
    <x v="77"/>
    <x v="25"/>
    <m/>
    <m/>
    <n v="50870"/>
  </r>
  <r>
    <x v="77"/>
    <x v="26"/>
    <n v="6526"/>
    <n v="11186"/>
    <n v="17712"/>
  </r>
  <r>
    <x v="77"/>
    <x v="27"/>
    <n v="37378"/>
    <n v="81806"/>
    <n v="119182"/>
  </r>
  <r>
    <x v="77"/>
    <x v="28"/>
    <m/>
    <m/>
    <n v="11430"/>
  </r>
  <r>
    <x v="77"/>
    <x v="29"/>
    <n v="5479"/>
    <n v="2985"/>
    <n v="8464"/>
  </r>
  <r>
    <x v="77"/>
    <x v="30"/>
    <n v="32649"/>
    <n v="12295"/>
    <n v="44944"/>
  </r>
  <r>
    <x v="77"/>
    <x v="31"/>
    <n v="2201"/>
    <n v="751"/>
    <n v="2951"/>
  </r>
  <r>
    <x v="77"/>
    <x v="32"/>
    <n v="5545"/>
    <n v="4503"/>
    <n v="10048"/>
  </r>
  <r>
    <x v="77"/>
    <x v="33"/>
    <n v="17282"/>
    <n v="3658"/>
    <n v="20940"/>
  </r>
  <r>
    <x v="77"/>
    <x v="34"/>
    <m/>
    <m/>
    <n v="1687038"/>
  </r>
  <r>
    <x v="78"/>
    <x v="0"/>
    <n v="56127"/>
    <n v="28284"/>
    <n v="84409"/>
  </r>
  <r>
    <x v="78"/>
    <x v="1"/>
    <n v="186960"/>
    <n v="170025"/>
    <n v="356984"/>
  </r>
  <r>
    <x v="78"/>
    <x v="2"/>
    <n v="17682"/>
    <n v="5482"/>
    <n v="23164"/>
  </r>
  <r>
    <x v="78"/>
    <x v="3"/>
    <n v="69404"/>
    <n v="14891"/>
    <n v="84296"/>
  </r>
  <r>
    <x v="78"/>
    <x v="4"/>
    <n v="43206"/>
    <n v="12409"/>
    <n v="55615"/>
  </r>
  <r>
    <x v="78"/>
    <x v="5"/>
    <n v="76419"/>
    <n v="56831"/>
    <n v="133251"/>
  </r>
  <r>
    <x v="78"/>
    <x v="6"/>
    <n v="67167"/>
    <n v="12805"/>
    <n v="79972"/>
  </r>
  <r>
    <x v="78"/>
    <x v="7"/>
    <n v="10739"/>
    <n v="2334"/>
    <n v="13073"/>
  </r>
  <r>
    <x v="78"/>
    <x v="8"/>
    <n v="12789"/>
    <n v="2040"/>
    <n v="14830"/>
  </r>
  <r>
    <x v="78"/>
    <x v="9"/>
    <n v="30372"/>
    <n v="3667"/>
    <n v="34040"/>
  </r>
  <r>
    <x v="78"/>
    <x v="10"/>
    <n v="50591"/>
    <n v="9429"/>
    <n v="60020"/>
  </r>
  <r>
    <x v="78"/>
    <x v="11"/>
    <n v="42075"/>
    <n v="12421"/>
    <n v="54498"/>
  </r>
  <r>
    <x v="78"/>
    <x v="12"/>
    <n v="39965"/>
    <n v="6217"/>
    <n v="46182"/>
  </r>
  <r>
    <x v="78"/>
    <x v="13"/>
    <n v="14213"/>
    <n v="1287"/>
    <n v="15500"/>
  </r>
  <r>
    <x v="78"/>
    <x v="14"/>
    <n v="7871"/>
    <n v="945"/>
    <n v="8817"/>
  </r>
  <r>
    <x v="78"/>
    <x v="15"/>
    <n v="10578"/>
    <n v="1707"/>
    <n v="12284"/>
  </r>
  <r>
    <x v="78"/>
    <x v="16"/>
    <n v="125575"/>
    <n v="45146"/>
    <n v="170722"/>
  </r>
  <r>
    <x v="78"/>
    <x v="17"/>
    <n v="108836"/>
    <n v="40380"/>
    <n v="149216"/>
  </r>
  <r>
    <x v="78"/>
    <x v="18"/>
    <n v="20373"/>
    <n v="13905"/>
    <n v="34279"/>
  </r>
  <r>
    <x v="78"/>
    <x v="19"/>
    <n v="36543"/>
    <n v="9765"/>
    <n v="46308"/>
  </r>
  <r>
    <x v="78"/>
    <x v="20"/>
    <n v="141513"/>
    <n v="111890"/>
    <n v="253403"/>
  </r>
  <r>
    <x v="78"/>
    <x v="21"/>
    <n v="15439"/>
    <n v="6054"/>
    <n v="21493"/>
  </r>
  <r>
    <x v="78"/>
    <x v="22"/>
    <n v="6440"/>
    <n v="6611"/>
    <n v="13052"/>
  </r>
  <r>
    <x v="78"/>
    <x v="23"/>
    <n v="10248"/>
    <n v="3220"/>
    <n v="13469"/>
  </r>
  <r>
    <x v="78"/>
    <x v="24"/>
    <n v="173640"/>
    <n v="127776"/>
    <n v="301416"/>
  </r>
  <r>
    <x v="78"/>
    <x v="25"/>
    <n v="32897"/>
    <n v="25223"/>
    <n v="58120"/>
  </r>
  <r>
    <x v="78"/>
    <x v="26"/>
    <n v="14898"/>
    <n v="31128"/>
    <n v="46026"/>
  </r>
  <r>
    <x v="78"/>
    <x v="27"/>
    <n v="59643"/>
    <n v="141184"/>
    <n v="200827"/>
  </r>
  <r>
    <x v="78"/>
    <x v="28"/>
    <n v="10662"/>
    <n v="3088"/>
    <n v="13750"/>
  </r>
  <r>
    <x v="78"/>
    <x v="29"/>
    <n v="6425"/>
    <n v="3883"/>
    <n v="10308"/>
  </r>
  <r>
    <x v="78"/>
    <x v="30"/>
    <n v="47257"/>
    <n v="15286"/>
    <n v="62543"/>
  </r>
  <r>
    <x v="78"/>
    <x v="31"/>
    <n v="2575"/>
    <n v="616"/>
    <n v="3192"/>
  </r>
  <r>
    <x v="78"/>
    <x v="32"/>
    <n v="5860"/>
    <n v="6523"/>
    <n v="12382"/>
  </r>
  <r>
    <x v="78"/>
    <x v="33"/>
    <n v="18448"/>
    <n v="4659"/>
    <n v="23107"/>
  </r>
  <r>
    <x v="78"/>
    <x v="34"/>
    <n v="1290953"/>
    <n v="768958"/>
    <n v="2059914"/>
  </r>
  <r>
    <x v="79"/>
    <x v="0"/>
    <m/>
    <m/>
    <n v="73438"/>
  </r>
  <r>
    <x v="79"/>
    <x v="1"/>
    <m/>
    <m/>
    <n v="374460"/>
  </r>
  <r>
    <x v="79"/>
    <x v="2"/>
    <n v="16591"/>
    <n v="5551"/>
    <n v="22326"/>
  </r>
  <r>
    <x v="79"/>
    <x v="3"/>
    <n v="54290"/>
    <n v="15118"/>
    <n v="69409"/>
  </r>
  <r>
    <x v="79"/>
    <x v="4"/>
    <m/>
    <m/>
    <n v="53557"/>
  </r>
  <r>
    <x v="79"/>
    <x v="5"/>
    <n v="66658"/>
    <n v="56518"/>
    <n v="123175"/>
  </r>
  <r>
    <x v="79"/>
    <x v="6"/>
    <n v="51904"/>
    <n v="12679"/>
    <n v="64583"/>
  </r>
  <r>
    <x v="79"/>
    <x v="7"/>
    <m/>
    <m/>
    <n v="9562"/>
  </r>
  <r>
    <x v="79"/>
    <x v="8"/>
    <m/>
    <m/>
    <n v="14443"/>
  </r>
  <r>
    <x v="79"/>
    <x v="9"/>
    <n v="28314"/>
    <n v="3920"/>
    <n v="32235"/>
  </r>
  <r>
    <x v="79"/>
    <x v="10"/>
    <n v="50945"/>
    <n v="8572"/>
    <n v="62130"/>
  </r>
  <r>
    <x v="79"/>
    <x v="11"/>
    <n v="47994"/>
    <n v="11256"/>
    <n v="59250"/>
  </r>
  <r>
    <x v="79"/>
    <x v="12"/>
    <m/>
    <m/>
    <n v="40554"/>
  </r>
  <r>
    <x v="79"/>
    <x v="13"/>
    <m/>
    <m/>
    <n v="14049"/>
  </r>
  <r>
    <x v="79"/>
    <x v="14"/>
    <n v="9307"/>
    <n v="950"/>
    <n v="10257"/>
  </r>
  <r>
    <x v="79"/>
    <x v="15"/>
    <m/>
    <m/>
    <n v="9831"/>
  </r>
  <r>
    <x v="79"/>
    <x v="16"/>
    <n v="111174"/>
    <n v="39900"/>
    <n v="151073"/>
  </r>
  <r>
    <x v="79"/>
    <x v="17"/>
    <n v="95843"/>
    <n v="35352"/>
    <n v="131195"/>
  </r>
  <r>
    <x v="79"/>
    <x v="18"/>
    <n v="21217"/>
    <n v="12046"/>
    <n v="33262"/>
  </r>
  <r>
    <x v="79"/>
    <x v="19"/>
    <n v="32699"/>
    <n v="12205"/>
    <n v="44904"/>
  </r>
  <r>
    <x v="79"/>
    <x v="20"/>
    <m/>
    <m/>
    <n v="231484"/>
  </r>
  <r>
    <x v="79"/>
    <x v="21"/>
    <m/>
    <m/>
    <n v="16095"/>
  </r>
  <r>
    <x v="79"/>
    <x v="22"/>
    <m/>
    <m/>
    <n v="13455"/>
  </r>
  <r>
    <x v="79"/>
    <x v="23"/>
    <m/>
    <m/>
    <n v="14771"/>
  </r>
  <r>
    <x v="79"/>
    <x v="24"/>
    <m/>
    <m/>
    <n v="275806"/>
  </r>
  <r>
    <x v="79"/>
    <x v="25"/>
    <m/>
    <m/>
    <n v="53822"/>
  </r>
  <r>
    <x v="79"/>
    <x v="26"/>
    <n v="15838"/>
    <n v="35078"/>
    <n v="50916"/>
  </r>
  <r>
    <x v="79"/>
    <x v="27"/>
    <n v="64545"/>
    <n v="152673"/>
    <n v="217216"/>
  </r>
  <r>
    <x v="79"/>
    <x v="28"/>
    <m/>
    <m/>
    <n v="14145"/>
  </r>
  <r>
    <x v="79"/>
    <x v="29"/>
    <n v="8207"/>
    <n v="4297"/>
    <n v="12503"/>
  </r>
  <r>
    <x v="79"/>
    <x v="30"/>
    <n v="40305"/>
    <n v="15162"/>
    <n v="55467"/>
  </r>
  <r>
    <x v="79"/>
    <x v="31"/>
    <n v="2128"/>
    <n v="726"/>
    <n v="2854"/>
  </r>
  <r>
    <x v="79"/>
    <x v="32"/>
    <n v="6432"/>
    <n v="7473"/>
    <n v="13905"/>
  </r>
  <r>
    <x v="79"/>
    <x v="33"/>
    <n v="17266"/>
    <n v="5019"/>
    <n v="22285"/>
  </r>
  <r>
    <x v="79"/>
    <x v="34"/>
    <m/>
    <m/>
    <n v="1981418"/>
  </r>
  <r>
    <x v="80"/>
    <x v="0"/>
    <m/>
    <m/>
    <n v="91207"/>
  </r>
  <r>
    <x v="80"/>
    <x v="1"/>
    <m/>
    <m/>
    <n v="393705"/>
  </r>
  <r>
    <x v="80"/>
    <x v="2"/>
    <n v="21027"/>
    <n v="7772"/>
    <n v="29051"/>
  </r>
  <r>
    <x v="80"/>
    <x v="3"/>
    <n v="62613"/>
    <n v="16058"/>
    <n v="78672"/>
  </r>
  <r>
    <x v="80"/>
    <x v="4"/>
    <m/>
    <m/>
    <n v="65408"/>
  </r>
  <r>
    <x v="80"/>
    <x v="5"/>
    <n v="73880"/>
    <n v="53867"/>
    <n v="127746"/>
  </r>
  <r>
    <x v="80"/>
    <x v="6"/>
    <n v="66737"/>
    <n v="12204"/>
    <n v="78941"/>
  </r>
  <r>
    <x v="80"/>
    <x v="7"/>
    <m/>
    <m/>
    <n v="11355"/>
  </r>
  <r>
    <x v="80"/>
    <x v="8"/>
    <m/>
    <m/>
    <n v="19166"/>
  </r>
  <r>
    <x v="80"/>
    <x v="9"/>
    <n v="37245"/>
    <n v="3702"/>
    <n v="40949"/>
  </r>
  <r>
    <x v="80"/>
    <x v="10"/>
    <n v="49860"/>
    <n v="9451"/>
    <n v="62529"/>
  </r>
  <r>
    <x v="80"/>
    <x v="11"/>
    <n v="51289"/>
    <n v="10816"/>
    <n v="62107"/>
  </r>
  <r>
    <x v="80"/>
    <x v="12"/>
    <m/>
    <m/>
    <n v="47914"/>
  </r>
  <r>
    <x v="80"/>
    <x v="13"/>
    <m/>
    <m/>
    <n v="13862"/>
  </r>
  <r>
    <x v="80"/>
    <x v="14"/>
    <n v="10737"/>
    <n v="1027"/>
    <n v="11764"/>
  </r>
  <r>
    <x v="80"/>
    <x v="15"/>
    <m/>
    <m/>
    <n v="12301"/>
  </r>
  <r>
    <x v="80"/>
    <x v="16"/>
    <n v="130653"/>
    <n v="39001"/>
    <n v="169655"/>
  </r>
  <r>
    <x v="80"/>
    <x v="17"/>
    <n v="111868"/>
    <n v="33042"/>
    <n v="144911"/>
  </r>
  <r>
    <x v="80"/>
    <x v="18"/>
    <n v="24632"/>
    <n v="11847"/>
    <n v="36479"/>
  </r>
  <r>
    <x v="80"/>
    <x v="19"/>
    <n v="41955"/>
    <n v="13535"/>
    <n v="55490"/>
  </r>
  <r>
    <x v="80"/>
    <x v="20"/>
    <m/>
    <m/>
    <n v="280157"/>
  </r>
  <r>
    <x v="80"/>
    <x v="21"/>
    <m/>
    <m/>
    <n v="21027"/>
  </r>
  <r>
    <x v="80"/>
    <x v="22"/>
    <m/>
    <m/>
    <n v="16337"/>
  </r>
  <r>
    <x v="80"/>
    <x v="23"/>
    <m/>
    <m/>
    <n v="17419"/>
  </r>
  <r>
    <x v="80"/>
    <x v="24"/>
    <m/>
    <m/>
    <n v="334941"/>
  </r>
  <r>
    <x v="80"/>
    <x v="25"/>
    <m/>
    <m/>
    <n v="68841"/>
  </r>
  <r>
    <x v="80"/>
    <x v="26"/>
    <n v="13948"/>
    <n v="23249"/>
    <n v="37197"/>
  </r>
  <r>
    <x v="80"/>
    <x v="27"/>
    <n v="58727"/>
    <n v="123827"/>
    <n v="182555"/>
  </r>
  <r>
    <x v="80"/>
    <x v="28"/>
    <m/>
    <m/>
    <n v="16430"/>
  </r>
  <r>
    <x v="80"/>
    <x v="29"/>
    <n v="12551"/>
    <n v="4387"/>
    <n v="16938"/>
  </r>
  <r>
    <x v="80"/>
    <x v="30"/>
    <n v="42006"/>
    <n v="19763"/>
    <n v="61769"/>
  </r>
  <r>
    <x v="80"/>
    <x v="31"/>
    <n v="2449"/>
    <n v="985"/>
    <n v="3434"/>
  </r>
  <r>
    <x v="80"/>
    <x v="32"/>
    <n v="7436"/>
    <n v="11807"/>
    <n v="19243"/>
  </r>
  <r>
    <x v="80"/>
    <x v="33"/>
    <n v="16747"/>
    <n v="7215"/>
    <n v="23961"/>
  </r>
  <r>
    <x v="80"/>
    <x v="34"/>
    <m/>
    <m/>
    <n v="2173608"/>
  </r>
  <r>
    <x v="81"/>
    <x v="0"/>
    <n v="68298"/>
    <n v="58004"/>
    <n v="126301"/>
  </r>
  <r>
    <x v="81"/>
    <x v="1"/>
    <n v="211571"/>
    <n v="245072"/>
    <n v="456643"/>
  </r>
  <r>
    <x v="81"/>
    <x v="2"/>
    <n v="26048"/>
    <n v="12562"/>
    <n v="38610"/>
  </r>
  <r>
    <x v="81"/>
    <x v="3"/>
    <n v="62788"/>
    <n v="18516"/>
    <n v="81303"/>
  </r>
  <r>
    <x v="81"/>
    <x v="4"/>
    <n v="52289"/>
    <n v="18172"/>
    <n v="70460"/>
  </r>
  <r>
    <x v="81"/>
    <x v="5"/>
    <n v="73216"/>
    <n v="76778"/>
    <n v="149994"/>
  </r>
  <r>
    <x v="81"/>
    <x v="6"/>
    <n v="61236"/>
    <n v="19978"/>
    <n v="81213"/>
  </r>
  <r>
    <x v="81"/>
    <x v="7"/>
    <n v="12291"/>
    <n v="2752"/>
    <n v="15043"/>
  </r>
  <r>
    <x v="81"/>
    <x v="8"/>
    <n v="22020"/>
    <n v="4062"/>
    <n v="26083"/>
  </r>
  <r>
    <x v="81"/>
    <x v="9"/>
    <n v="39238"/>
    <n v="5004"/>
    <n v="44243"/>
  </r>
  <r>
    <x v="81"/>
    <x v="10"/>
    <n v="65022"/>
    <n v="17023"/>
    <n v="82045"/>
  </r>
  <r>
    <x v="81"/>
    <x v="11"/>
    <n v="23143"/>
    <n v="9607"/>
    <n v="32750"/>
  </r>
  <r>
    <x v="81"/>
    <x v="12"/>
    <n v="39587"/>
    <n v="4812"/>
    <n v="44400"/>
  </r>
  <r>
    <x v="81"/>
    <x v="13"/>
    <n v="10852"/>
    <n v="3050"/>
    <n v="13903"/>
  </r>
  <r>
    <x v="81"/>
    <x v="14"/>
    <n v="12558"/>
    <n v="1949"/>
    <n v="14507"/>
  </r>
  <r>
    <x v="81"/>
    <x v="15"/>
    <n v="11583"/>
    <n v="2667"/>
    <n v="14250"/>
  </r>
  <r>
    <x v="81"/>
    <x v="16"/>
    <n v="124177"/>
    <n v="58158"/>
    <n v="182334"/>
  </r>
  <r>
    <x v="81"/>
    <x v="17"/>
    <n v="103069"/>
    <n v="51014"/>
    <n v="154082"/>
  </r>
  <r>
    <x v="81"/>
    <x v="18"/>
    <n v="31357"/>
    <n v="20444"/>
    <n v="51799"/>
  </r>
  <r>
    <x v="81"/>
    <x v="19"/>
    <n v="45992"/>
    <n v="22969"/>
    <n v="68963"/>
  </r>
  <r>
    <x v="81"/>
    <x v="20"/>
    <n v="150402"/>
    <n v="163390"/>
    <n v="313793"/>
  </r>
  <r>
    <x v="81"/>
    <x v="21"/>
    <n v="15670"/>
    <n v="8445"/>
    <n v="24115"/>
  </r>
  <r>
    <x v="81"/>
    <x v="22"/>
    <n v="10835"/>
    <n v="13198"/>
    <n v="24032"/>
  </r>
  <r>
    <x v="81"/>
    <x v="23"/>
    <n v="16796"/>
    <n v="6437"/>
    <n v="23233"/>
  </r>
  <r>
    <x v="81"/>
    <x v="24"/>
    <n v="193703"/>
    <n v="191470"/>
    <n v="385173"/>
  </r>
  <r>
    <x v="81"/>
    <x v="25"/>
    <n v="43257"/>
    <n v="53219"/>
    <n v="96474"/>
  </r>
  <r>
    <x v="81"/>
    <x v="26"/>
    <n v="9424"/>
    <n v="18663"/>
    <n v="28088"/>
  </r>
  <r>
    <x v="81"/>
    <x v="27"/>
    <n v="48192"/>
    <n v="104935"/>
    <n v="153127"/>
  </r>
  <r>
    <x v="81"/>
    <x v="28"/>
    <n v="13759"/>
    <n v="10368"/>
    <n v="24127"/>
  </r>
  <r>
    <x v="81"/>
    <x v="29"/>
    <n v="14597"/>
    <n v="4684"/>
    <n v="19281"/>
  </r>
  <r>
    <x v="81"/>
    <x v="30"/>
    <n v="43293"/>
    <n v="30273"/>
    <n v="73566"/>
  </r>
  <r>
    <x v="81"/>
    <x v="31"/>
    <n v="3370"/>
    <n v="2295"/>
    <n v="5665"/>
  </r>
  <r>
    <x v="81"/>
    <x v="32"/>
    <n v="9791"/>
    <n v="20727"/>
    <n v="30517"/>
  </r>
  <r>
    <x v="81"/>
    <x v="33"/>
    <n v="19853"/>
    <n v="11587"/>
    <n v="31438"/>
  </r>
  <r>
    <x v="81"/>
    <x v="34"/>
    <n v="1392504"/>
    <n v="1049801"/>
    <n v="2442298"/>
  </r>
  <r>
    <x v="82"/>
    <x v="0"/>
    <m/>
    <m/>
    <n v="135400"/>
  </r>
  <r>
    <x v="82"/>
    <x v="1"/>
    <m/>
    <m/>
    <n v="489149"/>
  </r>
  <r>
    <x v="82"/>
    <x v="2"/>
    <n v="23528"/>
    <n v="20578"/>
    <n v="44736"/>
  </r>
  <r>
    <x v="82"/>
    <x v="3"/>
    <n v="64326"/>
    <n v="31375"/>
    <n v="95698"/>
  </r>
  <r>
    <x v="82"/>
    <x v="4"/>
    <m/>
    <m/>
    <n v="63536"/>
  </r>
  <r>
    <x v="82"/>
    <x v="5"/>
    <n v="59157"/>
    <n v="98946"/>
    <n v="158102"/>
  </r>
  <r>
    <x v="82"/>
    <x v="6"/>
    <n v="58600"/>
    <n v="38610"/>
    <n v="97209"/>
  </r>
  <r>
    <x v="82"/>
    <x v="7"/>
    <m/>
    <m/>
    <n v="15773"/>
  </r>
  <r>
    <x v="82"/>
    <x v="8"/>
    <m/>
    <m/>
    <n v="23179"/>
  </r>
  <r>
    <x v="82"/>
    <x v="9"/>
    <n v="32626"/>
    <n v="6641"/>
    <n v="39267"/>
  </r>
  <r>
    <x v="82"/>
    <x v="10"/>
    <n v="48705"/>
    <n v="25101"/>
    <n v="79368"/>
  </r>
  <r>
    <x v="82"/>
    <x v="11"/>
    <n v="10673"/>
    <n v="14026"/>
    <n v="24699"/>
  </r>
  <r>
    <x v="82"/>
    <x v="12"/>
    <m/>
    <m/>
    <n v="41967"/>
  </r>
  <r>
    <x v="82"/>
    <x v="13"/>
    <m/>
    <m/>
    <n v="12397"/>
  </r>
  <r>
    <x v="82"/>
    <x v="14"/>
    <n v="11567"/>
    <n v="3194"/>
    <n v="14760"/>
  </r>
  <r>
    <x v="82"/>
    <x v="15"/>
    <m/>
    <m/>
    <n v="14814"/>
  </r>
  <r>
    <x v="82"/>
    <x v="16"/>
    <n v="115895"/>
    <n v="86369"/>
    <n v="202263"/>
  </r>
  <r>
    <x v="82"/>
    <x v="17"/>
    <n v="97084"/>
    <n v="74400"/>
    <n v="171483"/>
  </r>
  <r>
    <x v="82"/>
    <x v="18"/>
    <n v="32693"/>
    <n v="30315"/>
    <n v="63007"/>
  </r>
  <r>
    <x v="82"/>
    <x v="19"/>
    <n v="45850"/>
    <n v="44400"/>
    <n v="90251"/>
  </r>
  <r>
    <x v="82"/>
    <x v="20"/>
    <m/>
    <m/>
    <n v="357471"/>
  </r>
  <r>
    <x v="82"/>
    <x v="21"/>
    <m/>
    <m/>
    <n v="22064"/>
  </r>
  <r>
    <x v="82"/>
    <x v="22"/>
    <m/>
    <m/>
    <n v="32744"/>
  </r>
  <r>
    <x v="82"/>
    <x v="23"/>
    <m/>
    <m/>
    <n v="21725"/>
  </r>
  <r>
    <x v="82"/>
    <x v="24"/>
    <m/>
    <m/>
    <n v="434004"/>
  </r>
  <r>
    <x v="82"/>
    <x v="25"/>
    <m/>
    <m/>
    <n v="118219"/>
  </r>
  <r>
    <x v="82"/>
    <x v="26"/>
    <n v="7866"/>
    <n v="26195"/>
    <n v="34061"/>
  </r>
  <r>
    <x v="82"/>
    <x v="27"/>
    <n v="46646"/>
    <n v="146446"/>
    <n v="193092"/>
  </r>
  <r>
    <x v="82"/>
    <x v="28"/>
    <m/>
    <m/>
    <n v="25975"/>
  </r>
  <r>
    <x v="82"/>
    <x v="29"/>
    <n v="11798"/>
    <n v="7069"/>
    <n v="18867"/>
  </r>
  <r>
    <x v="82"/>
    <x v="30"/>
    <n v="36826"/>
    <n v="38427"/>
    <n v="75253"/>
  </r>
  <r>
    <x v="82"/>
    <x v="31"/>
    <n v="3055"/>
    <n v="3341"/>
    <n v="6397"/>
  </r>
  <r>
    <x v="82"/>
    <x v="32"/>
    <n v="9810"/>
    <n v="35423"/>
    <n v="45233"/>
  </r>
  <r>
    <x v="82"/>
    <x v="33"/>
    <n v="21366"/>
    <n v="18730"/>
    <n v="40096"/>
  </r>
  <r>
    <x v="82"/>
    <x v="34"/>
    <m/>
    <m/>
    <n v="2696769"/>
  </r>
  <r>
    <x v="83"/>
    <x v="0"/>
    <m/>
    <m/>
    <n v="205198"/>
  </r>
  <r>
    <x v="83"/>
    <x v="1"/>
    <m/>
    <m/>
    <n v="477857"/>
  </r>
  <r>
    <x v="83"/>
    <x v="2"/>
    <n v="60889"/>
    <n v="30887"/>
    <n v="91776"/>
  </r>
  <r>
    <x v="83"/>
    <x v="3"/>
    <n v="66895"/>
    <n v="23270"/>
    <n v="90164"/>
  </r>
  <r>
    <x v="83"/>
    <x v="4"/>
    <m/>
    <m/>
    <n v="109800"/>
  </r>
  <r>
    <x v="83"/>
    <x v="5"/>
    <n v="82225"/>
    <n v="96514"/>
    <n v="178738"/>
  </r>
  <r>
    <x v="83"/>
    <x v="6"/>
    <n v="65907"/>
    <n v="32140"/>
    <n v="98047"/>
  </r>
  <r>
    <x v="83"/>
    <x v="7"/>
    <m/>
    <m/>
    <n v="36924"/>
  </r>
  <r>
    <x v="83"/>
    <x v="8"/>
    <m/>
    <m/>
    <n v="47101"/>
  </r>
  <r>
    <x v="83"/>
    <x v="9"/>
    <n v="40958"/>
    <n v="7993"/>
    <n v="48952"/>
  </r>
  <r>
    <x v="83"/>
    <x v="10"/>
    <n v="81745"/>
    <n v="30756"/>
    <n v="121086"/>
  </r>
  <r>
    <x v="83"/>
    <x v="11"/>
    <n v="11322"/>
    <n v="14845"/>
    <n v="26167"/>
  </r>
  <r>
    <x v="83"/>
    <x v="12"/>
    <m/>
    <m/>
    <n v="40257"/>
  </r>
  <r>
    <x v="83"/>
    <x v="13"/>
    <m/>
    <m/>
    <n v="16514"/>
  </r>
  <r>
    <x v="83"/>
    <x v="14"/>
    <n v="16199"/>
    <n v="6747"/>
    <n v="22946"/>
  </r>
  <r>
    <x v="83"/>
    <x v="15"/>
    <m/>
    <m/>
    <n v="20333"/>
  </r>
  <r>
    <x v="83"/>
    <x v="16"/>
    <n v="101072"/>
    <n v="70888"/>
    <n v="171961"/>
  </r>
  <r>
    <x v="83"/>
    <x v="17"/>
    <n v="84031"/>
    <n v="57837"/>
    <n v="141868"/>
  </r>
  <r>
    <x v="83"/>
    <x v="18"/>
    <n v="41042"/>
    <n v="36709"/>
    <n v="77751"/>
  </r>
  <r>
    <x v="83"/>
    <x v="19"/>
    <n v="94843"/>
    <n v="54299"/>
    <n v="149143"/>
  </r>
  <r>
    <x v="83"/>
    <x v="20"/>
    <m/>
    <m/>
    <n v="383476"/>
  </r>
  <r>
    <x v="83"/>
    <x v="21"/>
    <m/>
    <m/>
    <n v="27254"/>
  </r>
  <r>
    <x v="83"/>
    <x v="22"/>
    <m/>
    <m/>
    <n v="44133"/>
  </r>
  <r>
    <x v="83"/>
    <x v="23"/>
    <m/>
    <m/>
    <n v="26767"/>
  </r>
  <r>
    <x v="83"/>
    <x v="24"/>
    <m/>
    <m/>
    <n v="481629"/>
  </r>
  <r>
    <x v="83"/>
    <x v="25"/>
    <m/>
    <m/>
    <n v="131975"/>
  </r>
  <r>
    <x v="83"/>
    <x v="26"/>
    <n v="16249"/>
    <n v="31168"/>
    <n v="47417"/>
  </r>
  <r>
    <x v="83"/>
    <x v="27"/>
    <n v="54326"/>
    <n v="158026"/>
    <n v="212353"/>
  </r>
  <r>
    <x v="83"/>
    <x v="28"/>
    <m/>
    <m/>
    <n v="31039"/>
  </r>
  <r>
    <x v="83"/>
    <x v="29"/>
    <n v="36750"/>
    <n v="9374"/>
    <n v="46124"/>
  </r>
  <r>
    <x v="83"/>
    <x v="30"/>
    <n v="43016"/>
    <n v="36049"/>
    <n v="79066"/>
  </r>
  <r>
    <x v="83"/>
    <x v="31"/>
    <n v="5706"/>
    <n v="4173"/>
    <n v="9879"/>
  </r>
  <r>
    <x v="83"/>
    <x v="32"/>
    <n v="14346"/>
    <n v="37242"/>
    <n v="51590"/>
  </r>
  <r>
    <x v="83"/>
    <x v="33"/>
    <n v="20627"/>
    <n v="18731"/>
    <n v="39358"/>
  </r>
  <r>
    <x v="83"/>
    <x v="34"/>
    <m/>
    <m/>
    <n v="3161143"/>
  </r>
  <r>
    <x v="84"/>
    <x v="0"/>
    <n v="227391"/>
    <n v="129721"/>
    <n v="357112"/>
  </r>
  <r>
    <x v="84"/>
    <x v="1"/>
    <n v="255901"/>
    <n v="301800"/>
    <n v="557702"/>
  </r>
  <r>
    <x v="84"/>
    <x v="2"/>
    <n v="114131"/>
    <n v="40288"/>
    <n v="154418"/>
  </r>
  <r>
    <x v="84"/>
    <x v="3"/>
    <n v="80544"/>
    <n v="29902"/>
    <n v="110447"/>
  </r>
  <r>
    <x v="84"/>
    <x v="4"/>
    <n v="153709"/>
    <n v="26770"/>
    <n v="180481"/>
  </r>
  <r>
    <x v="84"/>
    <x v="5"/>
    <n v="113799"/>
    <n v="105863"/>
    <n v="219662"/>
  </r>
  <r>
    <x v="84"/>
    <x v="6"/>
    <n v="92219"/>
    <n v="42237"/>
    <n v="134457"/>
  </r>
  <r>
    <x v="84"/>
    <x v="7"/>
    <n v="67545"/>
    <n v="10791"/>
    <n v="78336"/>
  </r>
  <r>
    <x v="84"/>
    <x v="8"/>
    <n v="73538"/>
    <n v="8083"/>
    <n v="81621"/>
  </r>
  <r>
    <x v="84"/>
    <x v="9"/>
    <n v="68573"/>
    <n v="10388"/>
    <n v="78960"/>
  </r>
  <r>
    <x v="84"/>
    <x v="10"/>
    <n v="143167"/>
    <n v="35109"/>
    <n v="178277"/>
  </r>
  <r>
    <x v="84"/>
    <x v="11"/>
    <n v="13811"/>
    <n v="16958"/>
    <n v="30769"/>
  </r>
  <r>
    <x v="84"/>
    <x v="12"/>
    <n v="40244"/>
    <n v="7032"/>
    <n v="47276"/>
  </r>
  <r>
    <x v="84"/>
    <x v="13"/>
    <n v="17451"/>
    <n v="5363"/>
    <n v="22813"/>
  </r>
  <r>
    <x v="84"/>
    <x v="14"/>
    <n v="23164"/>
    <n v="7528"/>
    <n v="30694"/>
  </r>
  <r>
    <x v="84"/>
    <x v="15"/>
    <n v="22702"/>
    <n v="7303"/>
    <n v="30006"/>
  </r>
  <r>
    <x v="84"/>
    <x v="16"/>
    <n v="105625"/>
    <n v="88958"/>
    <n v="194583"/>
  </r>
  <r>
    <x v="84"/>
    <x v="17"/>
    <n v="89011"/>
    <n v="72369"/>
    <n v="161380"/>
  </r>
  <r>
    <x v="84"/>
    <x v="18"/>
    <n v="57540"/>
    <n v="41321"/>
    <n v="98861"/>
  </r>
  <r>
    <x v="84"/>
    <x v="19"/>
    <n v="200142"/>
    <n v="65208"/>
    <n v="265349"/>
  </r>
  <r>
    <x v="84"/>
    <x v="20"/>
    <n v="195461"/>
    <n v="258874"/>
    <n v="454336"/>
  </r>
  <r>
    <x v="84"/>
    <x v="21"/>
    <n v="25058"/>
    <n v="14455"/>
    <n v="39512"/>
  </r>
  <r>
    <x v="84"/>
    <x v="22"/>
    <n v="17550"/>
    <n v="36241"/>
    <n v="53791"/>
  </r>
  <r>
    <x v="84"/>
    <x v="23"/>
    <n v="21128"/>
    <n v="11857"/>
    <n v="32986"/>
  </r>
  <r>
    <x v="84"/>
    <x v="24"/>
    <n v="259197"/>
    <n v="321427"/>
    <n v="580625"/>
  </r>
  <r>
    <x v="84"/>
    <x v="25"/>
    <n v="61176"/>
    <n v="112276"/>
    <n v="173451"/>
  </r>
  <r>
    <x v="84"/>
    <x v="26"/>
    <n v="52303"/>
    <n v="41896"/>
    <n v="94200"/>
  </r>
  <r>
    <x v="84"/>
    <x v="27"/>
    <n v="86106"/>
    <n v="170524"/>
    <n v="256629"/>
  </r>
  <r>
    <x v="84"/>
    <x v="28"/>
    <n v="30024"/>
    <n v="16266"/>
    <n v="46290"/>
  </r>
  <r>
    <x v="84"/>
    <x v="29"/>
    <n v="60829"/>
    <n v="12437"/>
    <n v="73266"/>
  </r>
  <r>
    <x v="84"/>
    <x v="30"/>
    <n v="52522"/>
    <n v="42671"/>
    <n v="95193"/>
  </r>
  <r>
    <x v="84"/>
    <x v="31"/>
    <n v="8536"/>
    <n v="4489"/>
    <n v="13025"/>
  </r>
  <r>
    <x v="84"/>
    <x v="32"/>
    <n v="17188"/>
    <n v="46399"/>
    <n v="63587"/>
  </r>
  <r>
    <x v="84"/>
    <x v="33"/>
    <n v="25206"/>
    <n v="25752"/>
    <n v="50958"/>
  </r>
  <r>
    <x v="84"/>
    <x v="34"/>
    <n v="2524281"/>
    <n v="1774760"/>
    <n v="4299046"/>
  </r>
  <r>
    <x v="85"/>
    <x v="0"/>
    <m/>
    <m/>
    <n v="199144"/>
  </r>
  <r>
    <x v="85"/>
    <x v="1"/>
    <m/>
    <m/>
    <n v="516800"/>
  </r>
  <r>
    <x v="85"/>
    <x v="2"/>
    <n v="54937"/>
    <n v="34273"/>
    <n v="89209"/>
  </r>
  <r>
    <x v="85"/>
    <x v="3"/>
    <n v="62494"/>
    <n v="33709"/>
    <n v="96202"/>
  </r>
  <r>
    <x v="85"/>
    <x v="4"/>
    <m/>
    <m/>
    <n v="94154"/>
  </r>
  <r>
    <x v="85"/>
    <x v="5"/>
    <n v="67044"/>
    <n v="114420"/>
    <n v="181463"/>
  </r>
  <r>
    <x v="85"/>
    <x v="6"/>
    <n v="63335"/>
    <n v="43573"/>
    <n v="106909"/>
  </r>
  <r>
    <x v="85"/>
    <x v="7"/>
    <m/>
    <m/>
    <n v="27876"/>
  </r>
  <r>
    <x v="85"/>
    <x v="8"/>
    <m/>
    <m/>
    <n v="35682"/>
  </r>
  <r>
    <x v="85"/>
    <x v="9"/>
    <n v="43570"/>
    <n v="11819"/>
    <n v="55388"/>
  </r>
  <r>
    <x v="85"/>
    <x v="10"/>
    <n v="65422"/>
    <n v="36374"/>
    <n v="109484"/>
  </r>
  <r>
    <x v="85"/>
    <x v="11"/>
    <n v="14434"/>
    <n v="18270"/>
    <n v="32704"/>
  </r>
  <r>
    <x v="85"/>
    <x v="12"/>
    <m/>
    <m/>
    <n v="54657"/>
  </r>
  <r>
    <x v="85"/>
    <x v="13"/>
    <m/>
    <m/>
    <n v="22455"/>
  </r>
  <r>
    <x v="85"/>
    <x v="14"/>
    <n v="19271"/>
    <n v="6881"/>
    <n v="26152"/>
  </r>
  <r>
    <x v="85"/>
    <x v="15"/>
    <m/>
    <m/>
    <n v="24717"/>
  </r>
  <r>
    <x v="85"/>
    <x v="16"/>
    <n v="112297"/>
    <n v="103792"/>
    <n v="216089"/>
  </r>
  <r>
    <x v="85"/>
    <x v="17"/>
    <n v="92664"/>
    <n v="88302"/>
    <n v="180966"/>
  </r>
  <r>
    <x v="85"/>
    <x v="18"/>
    <n v="41840"/>
    <n v="43192"/>
    <n v="85031"/>
  </r>
  <r>
    <x v="85"/>
    <x v="19"/>
    <n v="88795"/>
    <n v="72313"/>
    <n v="161109"/>
  </r>
  <r>
    <x v="85"/>
    <x v="20"/>
    <m/>
    <m/>
    <n v="421624"/>
  </r>
  <r>
    <x v="85"/>
    <x v="21"/>
    <m/>
    <m/>
    <n v="30028"/>
  </r>
  <r>
    <x v="85"/>
    <x v="22"/>
    <m/>
    <m/>
    <n v="49241"/>
  </r>
  <r>
    <x v="85"/>
    <x v="23"/>
    <m/>
    <m/>
    <n v="25415"/>
  </r>
  <r>
    <x v="85"/>
    <x v="24"/>
    <m/>
    <m/>
    <n v="526307"/>
  </r>
  <r>
    <x v="85"/>
    <x v="25"/>
    <m/>
    <m/>
    <n v="168534"/>
  </r>
  <r>
    <x v="85"/>
    <x v="26"/>
    <n v="19084"/>
    <n v="42673"/>
    <n v="61757"/>
  </r>
  <r>
    <x v="85"/>
    <x v="27"/>
    <n v="55285"/>
    <n v="180278"/>
    <n v="235562"/>
  </r>
  <r>
    <x v="85"/>
    <x v="28"/>
    <m/>
    <m/>
    <n v="37672"/>
  </r>
  <r>
    <x v="85"/>
    <x v="29"/>
    <n v="20661"/>
    <n v="12089"/>
    <n v="32750"/>
  </r>
  <r>
    <x v="85"/>
    <x v="30"/>
    <n v="45187"/>
    <n v="49618"/>
    <n v="94805"/>
  </r>
  <r>
    <x v="85"/>
    <x v="31"/>
    <n v="4966"/>
    <n v="5841"/>
    <n v="10807"/>
  </r>
  <r>
    <x v="85"/>
    <x v="32"/>
    <n v="14677"/>
    <n v="51328"/>
    <n v="66004"/>
  </r>
  <r>
    <x v="85"/>
    <x v="33"/>
    <n v="23928"/>
    <n v="28088"/>
    <n v="52016"/>
  </r>
  <r>
    <x v="85"/>
    <x v="34"/>
    <m/>
    <m/>
    <n v="3421441"/>
  </r>
  <r>
    <x v="86"/>
    <x v="0"/>
    <m/>
    <m/>
    <n v="178854"/>
  </r>
  <r>
    <x v="86"/>
    <x v="1"/>
    <m/>
    <m/>
    <n v="565677"/>
  </r>
  <r>
    <x v="86"/>
    <x v="2"/>
    <n v="40531"/>
    <n v="30346"/>
    <n v="70876"/>
  </r>
  <r>
    <x v="86"/>
    <x v="3"/>
    <n v="84149"/>
    <n v="33852"/>
    <n v="118001"/>
  </r>
  <r>
    <x v="86"/>
    <x v="4"/>
    <m/>
    <m/>
    <n v="91550"/>
  </r>
  <r>
    <x v="86"/>
    <x v="5"/>
    <n v="75868"/>
    <n v="106283"/>
    <n v="182151"/>
  </r>
  <r>
    <x v="86"/>
    <x v="6"/>
    <n v="59621"/>
    <n v="42940"/>
    <n v="102561"/>
  </r>
  <r>
    <x v="86"/>
    <x v="7"/>
    <m/>
    <m/>
    <n v="21802"/>
  </r>
  <r>
    <x v="86"/>
    <x v="8"/>
    <m/>
    <m/>
    <n v="32638"/>
  </r>
  <r>
    <x v="86"/>
    <x v="9"/>
    <n v="47223"/>
    <n v="9010"/>
    <n v="56233"/>
  </r>
  <r>
    <x v="86"/>
    <x v="10"/>
    <n v="73116"/>
    <n v="34917"/>
    <n v="114697"/>
  </r>
  <r>
    <x v="86"/>
    <x v="11"/>
    <n v="13561"/>
    <n v="15724"/>
    <n v="29286"/>
  </r>
  <r>
    <x v="86"/>
    <x v="12"/>
    <m/>
    <m/>
    <n v="52594"/>
  </r>
  <r>
    <x v="86"/>
    <x v="13"/>
    <m/>
    <m/>
    <n v="18433"/>
  </r>
  <r>
    <x v="86"/>
    <x v="14"/>
    <n v="18584"/>
    <n v="4563"/>
    <n v="23147"/>
  </r>
  <r>
    <x v="86"/>
    <x v="15"/>
    <m/>
    <m/>
    <n v="23845"/>
  </r>
  <r>
    <x v="86"/>
    <x v="16"/>
    <n v="127515"/>
    <n v="95539"/>
    <n v="223055"/>
  </r>
  <r>
    <x v="86"/>
    <x v="17"/>
    <n v="105140"/>
    <n v="81680"/>
    <n v="186820"/>
  </r>
  <r>
    <x v="86"/>
    <x v="18"/>
    <n v="42945"/>
    <n v="38556"/>
    <n v="81501"/>
  </r>
  <r>
    <x v="86"/>
    <x v="19"/>
    <n v="71720"/>
    <n v="60247"/>
    <n v="131966"/>
  </r>
  <r>
    <x v="86"/>
    <x v="20"/>
    <m/>
    <m/>
    <n v="406084"/>
  </r>
  <r>
    <x v="86"/>
    <x v="21"/>
    <m/>
    <m/>
    <n v="28435"/>
  </r>
  <r>
    <x v="86"/>
    <x v="22"/>
    <m/>
    <m/>
    <n v="42580"/>
  </r>
  <r>
    <x v="86"/>
    <x v="23"/>
    <m/>
    <m/>
    <n v="25243"/>
  </r>
  <r>
    <x v="86"/>
    <x v="24"/>
    <m/>
    <m/>
    <n v="502342"/>
  </r>
  <r>
    <x v="86"/>
    <x v="25"/>
    <m/>
    <m/>
    <n v="147403"/>
  </r>
  <r>
    <x v="86"/>
    <x v="26"/>
    <n v="14496"/>
    <n v="35153"/>
    <n v="49648"/>
  </r>
  <r>
    <x v="86"/>
    <x v="27"/>
    <n v="59199"/>
    <n v="172300"/>
    <n v="231499"/>
  </r>
  <r>
    <x v="86"/>
    <x v="28"/>
    <m/>
    <m/>
    <n v="33875"/>
  </r>
  <r>
    <x v="86"/>
    <x v="29"/>
    <n v="19129"/>
    <n v="11421"/>
    <n v="30549"/>
  </r>
  <r>
    <x v="86"/>
    <x v="30"/>
    <n v="50055"/>
    <n v="50933"/>
    <n v="100988"/>
  </r>
  <r>
    <x v="86"/>
    <x v="31"/>
    <n v="5140"/>
    <n v="6007"/>
    <n v="11146"/>
  </r>
  <r>
    <x v="86"/>
    <x v="32"/>
    <n v="15723"/>
    <n v="45046"/>
    <n v="60769"/>
  </r>
  <r>
    <x v="86"/>
    <x v="33"/>
    <n v="30030"/>
    <n v="24373"/>
    <n v="54402"/>
  </r>
  <r>
    <x v="86"/>
    <x v="34"/>
    <m/>
    <m/>
    <n v="3341487"/>
  </r>
  <r>
    <x v="87"/>
    <x v="0"/>
    <n v="79504"/>
    <n v="61275"/>
    <n v="140781"/>
  </r>
  <r>
    <x v="87"/>
    <x v="1"/>
    <n v="205460"/>
    <n v="253181"/>
    <n v="458642"/>
  </r>
  <r>
    <x v="87"/>
    <x v="2"/>
    <n v="40288"/>
    <n v="17801"/>
    <n v="58089"/>
  </r>
  <r>
    <x v="87"/>
    <x v="3"/>
    <n v="70466"/>
    <n v="25148"/>
    <n v="95612"/>
  </r>
  <r>
    <x v="87"/>
    <x v="4"/>
    <n v="64925"/>
    <n v="22420"/>
    <n v="87345"/>
  </r>
  <r>
    <x v="87"/>
    <x v="5"/>
    <n v="83973"/>
    <n v="83194"/>
    <n v="167167"/>
  </r>
  <r>
    <x v="87"/>
    <x v="6"/>
    <n v="64653"/>
    <n v="25570"/>
    <n v="90224"/>
  </r>
  <r>
    <x v="87"/>
    <x v="7"/>
    <n v="17465"/>
    <n v="3959"/>
    <n v="21425"/>
  </r>
  <r>
    <x v="87"/>
    <x v="8"/>
    <n v="24680"/>
    <n v="5086"/>
    <n v="29766"/>
  </r>
  <r>
    <x v="87"/>
    <x v="9"/>
    <n v="41061"/>
    <n v="6834"/>
    <n v="47896"/>
  </r>
  <r>
    <x v="87"/>
    <x v="10"/>
    <n v="70120"/>
    <n v="23880"/>
    <n v="94000"/>
  </r>
  <r>
    <x v="87"/>
    <x v="11"/>
    <n v="13286"/>
    <n v="9463"/>
    <n v="22749"/>
  </r>
  <r>
    <x v="87"/>
    <x v="12"/>
    <n v="36908"/>
    <n v="5695"/>
    <n v="42604"/>
  </r>
  <r>
    <x v="87"/>
    <x v="13"/>
    <n v="10038"/>
    <n v="4055"/>
    <n v="14093"/>
  </r>
  <r>
    <x v="87"/>
    <x v="14"/>
    <n v="16044"/>
    <n v="2680"/>
    <n v="18724"/>
  </r>
  <r>
    <x v="87"/>
    <x v="15"/>
    <n v="14477"/>
    <n v="2998"/>
    <n v="17474"/>
  </r>
  <r>
    <x v="87"/>
    <x v="16"/>
    <n v="114521"/>
    <n v="69419"/>
    <n v="183940"/>
  </r>
  <r>
    <x v="87"/>
    <x v="17"/>
    <n v="94784"/>
    <n v="60153"/>
    <n v="154938"/>
  </r>
  <r>
    <x v="87"/>
    <x v="18"/>
    <n v="39958"/>
    <n v="25696"/>
    <n v="65654"/>
  </r>
  <r>
    <x v="87"/>
    <x v="19"/>
    <n v="64541"/>
    <n v="36330"/>
    <n v="100871"/>
  </r>
  <r>
    <x v="87"/>
    <x v="20"/>
    <n v="182610"/>
    <n v="171447"/>
    <n v="354057"/>
  </r>
  <r>
    <x v="87"/>
    <x v="21"/>
    <n v="20680"/>
    <n v="8518"/>
    <n v="29198"/>
  </r>
  <r>
    <x v="87"/>
    <x v="22"/>
    <n v="13904"/>
    <n v="19250"/>
    <n v="33154"/>
  </r>
  <r>
    <x v="87"/>
    <x v="23"/>
    <n v="13717"/>
    <n v="6007"/>
    <n v="19724"/>
  </r>
  <r>
    <x v="87"/>
    <x v="24"/>
    <n v="230911"/>
    <n v="205222"/>
    <n v="436133"/>
  </r>
  <r>
    <x v="87"/>
    <x v="25"/>
    <n v="52524"/>
    <n v="62907"/>
    <n v="115430"/>
  </r>
  <r>
    <x v="87"/>
    <x v="26"/>
    <n v="15834"/>
    <n v="26742"/>
    <n v="42576"/>
  </r>
  <r>
    <x v="87"/>
    <x v="27"/>
    <n v="63030"/>
    <n v="127613"/>
    <n v="190644"/>
  </r>
  <r>
    <x v="87"/>
    <x v="28"/>
    <n v="17763"/>
    <n v="10907"/>
    <n v="28671"/>
  </r>
  <r>
    <x v="87"/>
    <x v="29"/>
    <n v="25111"/>
    <n v="9383"/>
    <n v="34494"/>
  </r>
  <r>
    <x v="87"/>
    <x v="30"/>
    <n v="49262"/>
    <n v="34887"/>
    <n v="84149"/>
  </r>
  <r>
    <x v="87"/>
    <x v="31"/>
    <n v="5176"/>
    <n v="3740"/>
    <n v="8917"/>
  </r>
  <r>
    <x v="87"/>
    <x v="32"/>
    <n v="15510"/>
    <n v="24965"/>
    <n v="40475"/>
  </r>
  <r>
    <x v="87"/>
    <x v="33"/>
    <n v="26147"/>
    <n v="14328"/>
    <n v="40474"/>
  </r>
  <r>
    <x v="87"/>
    <x v="34"/>
    <n v="1573635"/>
    <n v="1205379"/>
    <n v="2779018"/>
  </r>
  <r>
    <x v="88"/>
    <x v="0"/>
    <m/>
    <m/>
    <n v="89406"/>
  </r>
  <r>
    <x v="88"/>
    <x v="1"/>
    <m/>
    <m/>
    <n v="378233"/>
  </r>
  <r>
    <x v="88"/>
    <x v="2"/>
    <n v="19982"/>
    <n v="8322"/>
    <n v="28303"/>
  </r>
  <r>
    <x v="88"/>
    <x v="3"/>
    <n v="57500"/>
    <n v="17771"/>
    <n v="75269"/>
  </r>
  <r>
    <x v="88"/>
    <x v="4"/>
    <m/>
    <m/>
    <n v="59524"/>
  </r>
  <r>
    <x v="88"/>
    <x v="5"/>
    <n v="58552"/>
    <n v="58798"/>
    <n v="117350"/>
  </r>
  <r>
    <x v="88"/>
    <x v="6"/>
    <n v="42515"/>
    <n v="14068"/>
    <n v="56583"/>
  </r>
  <r>
    <x v="88"/>
    <x v="7"/>
    <m/>
    <m/>
    <n v="12331"/>
  </r>
  <r>
    <x v="88"/>
    <x v="8"/>
    <m/>
    <m/>
    <n v="20417"/>
  </r>
  <r>
    <x v="88"/>
    <x v="9"/>
    <n v="27508"/>
    <n v="5507"/>
    <n v="33014"/>
  </r>
  <r>
    <x v="88"/>
    <x v="10"/>
    <n v="42954"/>
    <n v="12914"/>
    <n v="59247"/>
  </r>
  <r>
    <x v="88"/>
    <x v="11"/>
    <n v="8317"/>
    <n v="4166"/>
    <n v="12484"/>
  </r>
  <r>
    <x v="88"/>
    <x v="12"/>
    <m/>
    <m/>
    <n v="40716"/>
  </r>
  <r>
    <x v="88"/>
    <x v="13"/>
    <m/>
    <m/>
    <n v="12217"/>
  </r>
  <r>
    <x v="88"/>
    <x v="14"/>
    <n v="11317"/>
    <n v="1295"/>
    <n v="12612"/>
  </r>
  <r>
    <x v="88"/>
    <x v="15"/>
    <m/>
    <m/>
    <n v="12239"/>
  </r>
  <r>
    <x v="88"/>
    <x v="16"/>
    <n v="108957"/>
    <n v="50225"/>
    <n v="159182"/>
  </r>
  <r>
    <x v="88"/>
    <x v="17"/>
    <n v="95073"/>
    <n v="42224"/>
    <n v="137297"/>
  </r>
  <r>
    <x v="88"/>
    <x v="18"/>
    <n v="21896"/>
    <n v="15582"/>
    <n v="37479"/>
  </r>
  <r>
    <x v="88"/>
    <x v="19"/>
    <n v="42184"/>
    <n v="19233"/>
    <n v="61416"/>
  </r>
  <r>
    <x v="88"/>
    <x v="20"/>
    <m/>
    <m/>
    <n v="241937"/>
  </r>
  <r>
    <x v="88"/>
    <x v="21"/>
    <m/>
    <m/>
    <n v="16358"/>
  </r>
  <r>
    <x v="88"/>
    <x v="22"/>
    <m/>
    <m/>
    <n v="16196"/>
  </r>
  <r>
    <x v="88"/>
    <x v="23"/>
    <m/>
    <m/>
    <n v="13539"/>
  </r>
  <r>
    <x v="88"/>
    <x v="24"/>
    <m/>
    <m/>
    <n v="288030"/>
  </r>
  <r>
    <x v="88"/>
    <x v="25"/>
    <m/>
    <m/>
    <n v="67702"/>
  </r>
  <r>
    <x v="88"/>
    <x v="26"/>
    <n v="6952"/>
    <n v="15296"/>
    <n v="22248"/>
  </r>
  <r>
    <x v="88"/>
    <x v="27"/>
    <n v="45177"/>
    <n v="76220"/>
    <n v="121398"/>
  </r>
  <r>
    <x v="88"/>
    <x v="28"/>
    <m/>
    <m/>
    <n v="16354"/>
  </r>
  <r>
    <x v="88"/>
    <x v="29"/>
    <n v="9438"/>
    <n v="4304"/>
    <n v="13742"/>
  </r>
  <r>
    <x v="88"/>
    <x v="30"/>
    <n v="43181"/>
    <n v="21277"/>
    <n v="64458"/>
  </r>
  <r>
    <x v="88"/>
    <x v="31"/>
    <n v="3336"/>
    <n v="1572"/>
    <n v="4908"/>
  </r>
  <r>
    <x v="88"/>
    <x v="32"/>
    <n v="6942"/>
    <n v="11469"/>
    <n v="18410"/>
  </r>
  <r>
    <x v="88"/>
    <x v="33"/>
    <n v="20291"/>
    <n v="8868"/>
    <n v="29159"/>
  </r>
  <r>
    <x v="88"/>
    <x v="34"/>
    <m/>
    <m/>
    <n v="1924430"/>
  </r>
  <r>
    <x v="89"/>
    <x v="0"/>
    <m/>
    <m/>
    <n v="74607"/>
  </r>
  <r>
    <x v="89"/>
    <x v="1"/>
    <m/>
    <m/>
    <n v="373935"/>
  </r>
  <r>
    <x v="89"/>
    <x v="2"/>
    <n v="18056"/>
    <n v="6500"/>
    <n v="24553"/>
  </r>
  <r>
    <x v="89"/>
    <x v="3"/>
    <n v="61062"/>
    <n v="18334"/>
    <n v="79395"/>
  </r>
  <r>
    <x v="89"/>
    <x v="4"/>
    <m/>
    <m/>
    <n v="56297"/>
  </r>
  <r>
    <x v="89"/>
    <x v="5"/>
    <n v="57531"/>
    <n v="49695"/>
    <n v="107228"/>
  </r>
  <r>
    <x v="89"/>
    <x v="6"/>
    <n v="45991"/>
    <n v="9760"/>
    <n v="55751"/>
  </r>
  <r>
    <x v="89"/>
    <x v="7"/>
    <m/>
    <m/>
    <n v="11894"/>
  </r>
  <r>
    <x v="89"/>
    <x v="8"/>
    <m/>
    <m/>
    <n v="18396"/>
  </r>
  <r>
    <x v="89"/>
    <x v="9"/>
    <n v="31492"/>
    <n v="3942"/>
    <n v="35434"/>
  </r>
  <r>
    <x v="89"/>
    <x v="10"/>
    <n v="43567"/>
    <n v="10540"/>
    <n v="57044"/>
  </r>
  <r>
    <x v="89"/>
    <x v="11"/>
    <n v="11786"/>
    <n v="4173"/>
    <n v="15959"/>
  </r>
  <r>
    <x v="89"/>
    <x v="12"/>
    <m/>
    <m/>
    <n v="36823"/>
  </r>
  <r>
    <x v="89"/>
    <x v="13"/>
    <m/>
    <m/>
    <n v="11884"/>
  </r>
  <r>
    <x v="89"/>
    <x v="14"/>
    <n v="11648"/>
    <n v="893"/>
    <n v="12540"/>
  </r>
  <r>
    <x v="89"/>
    <x v="15"/>
    <m/>
    <m/>
    <n v="10695"/>
  </r>
  <r>
    <x v="89"/>
    <x v="16"/>
    <n v="107365"/>
    <n v="44213"/>
    <n v="151577"/>
  </r>
  <r>
    <x v="89"/>
    <x v="17"/>
    <n v="92232"/>
    <n v="39359"/>
    <n v="131591"/>
  </r>
  <r>
    <x v="89"/>
    <x v="18"/>
    <n v="22146"/>
    <n v="13766"/>
    <n v="35912"/>
  </r>
  <r>
    <x v="89"/>
    <x v="19"/>
    <n v="36519"/>
    <n v="12485"/>
    <n v="49004"/>
  </r>
  <r>
    <x v="89"/>
    <x v="20"/>
    <m/>
    <m/>
    <n v="225858"/>
  </r>
  <r>
    <x v="89"/>
    <x v="21"/>
    <m/>
    <m/>
    <n v="17395"/>
  </r>
  <r>
    <x v="89"/>
    <x v="22"/>
    <m/>
    <m/>
    <n v="11397"/>
  </r>
  <r>
    <x v="89"/>
    <x v="23"/>
    <m/>
    <m/>
    <n v="13887"/>
  </r>
  <r>
    <x v="89"/>
    <x v="24"/>
    <m/>
    <m/>
    <n v="268537"/>
  </r>
  <r>
    <x v="89"/>
    <x v="25"/>
    <m/>
    <m/>
    <n v="55313"/>
  </r>
  <r>
    <x v="89"/>
    <x v="26"/>
    <n v="6420"/>
    <n v="13785"/>
    <n v="20204"/>
  </r>
  <r>
    <x v="89"/>
    <x v="27"/>
    <n v="41352"/>
    <n v="77491"/>
    <n v="118844"/>
  </r>
  <r>
    <x v="89"/>
    <x v="28"/>
    <m/>
    <m/>
    <n v="11642"/>
  </r>
  <r>
    <x v="89"/>
    <x v="29"/>
    <n v="7266"/>
    <n v="3563"/>
    <n v="10829"/>
  </r>
  <r>
    <x v="89"/>
    <x v="30"/>
    <n v="34677"/>
    <n v="16363"/>
    <n v="51040"/>
  </r>
  <r>
    <x v="89"/>
    <x v="31"/>
    <n v="2774"/>
    <n v="1075"/>
    <n v="3849"/>
  </r>
  <r>
    <x v="89"/>
    <x v="32"/>
    <n v="5248"/>
    <n v="4788"/>
    <n v="10037"/>
  </r>
  <r>
    <x v="89"/>
    <x v="33"/>
    <n v="20489"/>
    <n v="4174"/>
    <n v="24664"/>
  </r>
  <r>
    <x v="89"/>
    <x v="34"/>
    <m/>
    <m/>
    <n v="1793885"/>
  </r>
  <r>
    <x v="90"/>
    <x v="0"/>
    <n v="53564"/>
    <n v="24846"/>
    <n v="78409"/>
  </r>
  <r>
    <x v="90"/>
    <x v="1"/>
    <n v="207478"/>
    <n v="206349"/>
    <n v="413827"/>
  </r>
  <r>
    <x v="90"/>
    <x v="2"/>
    <n v="16687"/>
    <n v="7024"/>
    <n v="23713"/>
  </r>
  <r>
    <x v="90"/>
    <x v="3"/>
    <n v="65617"/>
    <n v="17323"/>
    <n v="82939"/>
  </r>
  <r>
    <x v="90"/>
    <x v="4"/>
    <n v="43936"/>
    <n v="13449"/>
    <n v="57383"/>
  </r>
  <r>
    <x v="90"/>
    <x v="5"/>
    <n v="84926"/>
    <n v="53195"/>
    <n v="138121"/>
  </r>
  <r>
    <x v="90"/>
    <x v="6"/>
    <n v="62771"/>
    <n v="13166"/>
    <n v="75939"/>
  </r>
  <r>
    <x v="90"/>
    <x v="7"/>
    <n v="10741"/>
    <n v="1565"/>
    <n v="12307"/>
  </r>
  <r>
    <x v="90"/>
    <x v="8"/>
    <n v="15481"/>
    <n v="2960"/>
    <n v="18441"/>
  </r>
  <r>
    <x v="90"/>
    <x v="9"/>
    <n v="31746"/>
    <n v="4265"/>
    <n v="36011"/>
  </r>
  <r>
    <x v="90"/>
    <x v="10"/>
    <n v="49881"/>
    <n v="11242"/>
    <n v="61122"/>
  </r>
  <r>
    <x v="90"/>
    <x v="11"/>
    <n v="39206"/>
    <n v="13909"/>
    <n v="53115"/>
  </r>
  <r>
    <x v="90"/>
    <x v="12"/>
    <n v="36150"/>
    <n v="4202"/>
    <n v="40352"/>
  </r>
  <r>
    <x v="90"/>
    <x v="13"/>
    <n v="10071"/>
    <n v="2369"/>
    <n v="12439"/>
  </r>
  <r>
    <x v="90"/>
    <x v="14"/>
    <n v="11243"/>
    <n v="1143"/>
    <n v="12386"/>
  </r>
  <r>
    <x v="90"/>
    <x v="15"/>
    <n v="9765"/>
    <n v="1709"/>
    <n v="11475"/>
  </r>
  <r>
    <x v="90"/>
    <x v="16"/>
    <n v="115336"/>
    <n v="48766"/>
    <n v="164100"/>
  </r>
  <r>
    <x v="90"/>
    <x v="17"/>
    <n v="98143"/>
    <n v="43061"/>
    <n v="141203"/>
  </r>
  <r>
    <x v="90"/>
    <x v="18"/>
    <n v="22528"/>
    <n v="12178"/>
    <n v="34707"/>
  </r>
  <r>
    <x v="90"/>
    <x v="19"/>
    <n v="38247"/>
    <n v="13077"/>
    <n v="51324"/>
  </r>
  <r>
    <x v="90"/>
    <x v="20"/>
    <n v="158237"/>
    <n v="123119"/>
    <n v="281357"/>
  </r>
  <r>
    <x v="90"/>
    <x v="21"/>
    <n v="15943"/>
    <n v="5416"/>
    <n v="21358"/>
  </r>
  <r>
    <x v="90"/>
    <x v="22"/>
    <n v="7105"/>
    <n v="8049"/>
    <n v="15155"/>
  </r>
  <r>
    <x v="90"/>
    <x v="23"/>
    <n v="9491"/>
    <n v="4130"/>
    <n v="13621"/>
  </r>
  <r>
    <x v="90"/>
    <x v="24"/>
    <n v="190776"/>
    <n v="140714"/>
    <n v="331491"/>
  </r>
  <r>
    <x v="90"/>
    <x v="25"/>
    <n v="35090"/>
    <n v="28571"/>
    <n v="63662"/>
  </r>
  <r>
    <x v="90"/>
    <x v="26"/>
    <n v="16472"/>
    <n v="36063"/>
    <n v="52535"/>
  </r>
  <r>
    <x v="90"/>
    <x v="27"/>
    <n v="61182"/>
    <n v="176199"/>
    <n v="237382"/>
  </r>
  <r>
    <x v="90"/>
    <x v="28"/>
    <n v="10991"/>
    <n v="3717"/>
    <n v="14707"/>
  </r>
  <r>
    <x v="90"/>
    <x v="29"/>
    <n v="8197"/>
    <n v="5102"/>
    <n v="13300"/>
  </r>
  <r>
    <x v="90"/>
    <x v="30"/>
    <n v="40859"/>
    <n v="14650"/>
    <n v="55508"/>
  </r>
  <r>
    <x v="90"/>
    <x v="31"/>
    <n v="2934"/>
    <n v="958"/>
    <n v="3892"/>
  </r>
  <r>
    <x v="90"/>
    <x v="32"/>
    <n v="6298"/>
    <n v="6899"/>
    <n v="13197"/>
  </r>
  <r>
    <x v="90"/>
    <x v="33"/>
    <n v="18344"/>
    <n v="4876"/>
    <n v="23221"/>
  </r>
  <r>
    <x v="90"/>
    <x v="34"/>
    <n v="1316518"/>
    <n v="870486"/>
    <n v="2187006"/>
  </r>
  <r>
    <x v="91"/>
    <x v="0"/>
    <m/>
    <m/>
    <n v="75105"/>
  </r>
  <r>
    <x v="91"/>
    <x v="1"/>
    <m/>
    <m/>
    <n v="415181"/>
  </r>
  <r>
    <x v="91"/>
    <x v="2"/>
    <n v="18338"/>
    <n v="6888"/>
    <n v="25225"/>
  </r>
  <r>
    <x v="91"/>
    <x v="3"/>
    <n v="57165"/>
    <n v="21218"/>
    <n v="78384"/>
  </r>
  <r>
    <x v="91"/>
    <x v="4"/>
    <m/>
    <m/>
    <n v="50206"/>
  </r>
  <r>
    <x v="91"/>
    <x v="5"/>
    <n v="62742"/>
    <n v="49679"/>
    <n v="112422"/>
  </r>
  <r>
    <x v="91"/>
    <x v="6"/>
    <n v="54152"/>
    <n v="11312"/>
    <n v="65463"/>
  </r>
  <r>
    <x v="91"/>
    <x v="7"/>
    <m/>
    <m/>
    <n v="9330"/>
  </r>
  <r>
    <x v="91"/>
    <x v="8"/>
    <m/>
    <m/>
    <n v="15904"/>
  </r>
  <r>
    <x v="91"/>
    <x v="9"/>
    <n v="26763"/>
    <n v="3512"/>
    <n v="30275"/>
  </r>
  <r>
    <x v="91"/>
    <x v="10"/>
    <n v="49937"/>
    <n v="9184"/>
    <n v="60995"/>
  </r>
  <r>
    <x v="91"/>
    <x v="11"/>
    <n v="37862"/>
    <n v="12997"/>
    <n v="50859"/>
  </r>
  <r>
    <x v="91"/>
    <x v="12"/>
    <m/>
    <m/>
    <n v="51553"/>
  </r>
  <r>
    <x v="91"/>
    <x v="13"/>
    <m/>
    <m/>
    <n v="13777"/>
  </r>
  <r>
    <x v="91"/>
    <x v="14"/>
    <n v="9657"/>
    <n v="1090"/>
    <n v="10748"/>
  </r>
  <r>
    <x v="91"/>
    <x v="15"/>
    <m/>
    <m/>
    <n v="11900"/>
  </r>
  <r>
    <x v="91"/>
    <x v="16"/>
    <n v="112837"/>
    <n v="45218"/>
    <n v="158056"/>
  </r>
  <r>
    <x v="91"/>
    <x v="17"/>
    <n v="95324"/>
    <n v="39414"/>
    <n v="134739"/>
  </r>
  <r>
    <x v="91"/>
    <x v="18"/>
    <n v="20257"/>
    <n v="14787"/>
    <n v="35044"/>
  </r>
  <r>
    <x v="91"/>
    <x v="19"/>
    <n v="39616"/>
    <n v="14192"/>
    <n v="53810"/>
  </r>
  <r>
    <x v="91"/>
    <x v="20"/>
    <m/>
    <m/>
    <n v="264899"/>
  </r>
  <r>
    <x v="91"/>
    <x v="21"/>
    <m/>
    <m/>
    <n v="19110"/>
  </r>
  <r>
    <x v="91"/>
    <x v="22"/>
    <m/>
    <m/>
    <n v="14287"/>
  </r>
  <r>
    <x v="91"/>
    <x v="23"/>
    <m/>
    <m/>
    <n v="17693"/>
  </r>
  <r>
    <x v="91"/>
    <x v="24"/>
    <m/>
    <m/>
    <n v="315989"/>
  </r>
  <r>
    <x v="91"/>
    <x v="25"/>
    <m/>
    <m/>
    <n v="58519"/>
  </r>
  <r>
    <x v="91"/>
    <x v="26"/>
    <n v="17402"/>
    <n v="42011"/>
    <n v="59413"/>
  </r>
  <r>
    <x v="91"/>
    <x v="27"/>
    <n v="55281"/>
    <n v="171150"/>
    <n v="226431"/>
  </r>
  <r>
    <x v="91"/>
    <x v="28"/>
    <m/>
    <m/>
    <n v="15653"/>
  </r>
  <r>
    <x v="91"/>
    <x v="29"/>
    <n v="8591"/>
    <n v="5983"/>
    <n v="14574"/>
  </r>
  <r>
    <x v="91"/>
    <x v="30"/>
    <n v="39859"/>
    <n v="15879"/>
    <n v="55737"/>
  </r>
  <r>
    <x v="91"/>
    <x v="31"/>
    <n v="2985"/>
    <n v="1055"/>
    <n v="4040"/>
  </r>
  <r>
    <x v="91"/>
    <x v="32"/>
    <n v="6288"/>
    <n v="7082"/>
    <n v="13371"/>
  </r>
  <r>
    <x v="91"/>
    <x v="33"/>
    <n v="18259"/>
    <n v="4976"/>
    <n v="23233"/>
  </r>
  <r>
    <x v="91"/>
    <x v="34"/>
    <m/>
    <m/>
    <n v="2111197"/>
  </r>
  <r>
    <x v="92"/>
    <x v="0"/>
    <m/>
    <m/>
    <n v="91722"/>
  </r>
  <r>
    <x v="92"/>
    <x v="1"/>
    <m/>
    <m/>
    <n v="428092"/>
  </r>
  <r>
    <x v="92"/>
    <x v="2"/>
    <n v="20716"/>
    <n v="8328"/>
    <n v="29045"/>
  </r>
  <r>
    <x v="92"/>
    <x v="3"/>
    <n v="65201"/>
    <n v="20685"/>
    <n v="85885"/>
  </r>
  <r>
    <x v="92"/>
    <x v="4"/>
    <m/>
    <m/>
    <n v="66235"/>
  </r>
  <r>
    <x v="92"/>
    <x v="5"/>
    <n v="83763"/>
    <n v="58971"/>
    <n v="142734"/>
  </r>
  <r>
    <x v="92"/>
    <x v="6"/>
    <n v="63497"/>
    <n v="13696"/>
    <n v="77192"/>
  </r>
  <r>
    <x v="92"/>
    <x v="7"/>
    <m/>
    <m/>
    <n v="11886"/>
  </r>
  <r>
    <x v="92"/>
    <x v="8"/>
    <m/>
    <m/>
    <n v="20851"/>
  </r>
  <r>
    <x v="92"/>
    <x v="9"/>
    <n v="32384"/>
    <n v="4233"/>
    <n v="36616"/>
  </r>
  <r>
    <x v="92"/>
    <x v="10"/>
    <n v="52488"/>
    <n v="11043"/>
    <n v="66286"/>
  </r>
  <r>
    <x v="92"/>
    <x v="11"/>
    <n v="42019"/>
    <n v="11766"/>
    <n v="53784"/>
  </r>
  <r>
    <x v="92"/>
    <x v="12"/>
    <m/>
    <m/>
    <n v="46727"/>
  </r>
  <r>
    <x v="92"/>
    <x v="13"/>
    <m/>
    <m/>
    <n v="13903"/>
  </r>
  <r>
    <x v="92"/>
    <x v="14"/>
    <n v="12952"/>
    <n v="1677"/>
    <n v="14629"/>
  </r>
  <r>
    <x v="92"/>
    <x v="15"/>
    <m/>
    <m/>
    <n v="13988"/>
  </r>
  <r>
    <x v="92"/>
    <x v="16"/>
    <n v="129726"/>
    <n v="48421"/>
    <n v="178148"/>
  </r>
  <r>
    <x v="92"/>
    <x v="17"/>
    <n v="112728"/>
    <n v="42005"/>
    <n v="154733"/>
  </r>
  <r>
    <x v="92"/>
    <x v="18"/>
    <n v="26203"/>
    <n v="14304"/>
    <n v="40507"/>
  </r>
  <r>
    <x v="92"/>
    <x v="19"/>
    <n v="38987"/>
    <n v="14687"/>
    <n v="53717"/>
  </r>
  <r>
    <x v="92"/>
    <x v="20"/>
    <m/>
    <m/>
    <n v="285465"/>
  </r>
  <r>
    <x v="92"/>
    <x v="21"/>
    <m/>
    <m/>
    <n v="23177"/>
  </r>
  <r>
    <x v="92"/>
    <x v="22"/>
    <m/>
    <m/>
    <n v="17038"/>
  </r>
  <r>
    <x v="92"/>
    <x v="23"/>
    <m/>
    <m/>
    <n v="20687"/>
  </r>
  <r>
    <x v="92"/>
    <x v="24"/>
    <m/>
    <m/>
    <n v="346368"/>
  </r>
  <r>
    <x v="92"/>
    <x v="25"/>
    <m/>
    <m/>
    <n v="74411"/>
  </r>
  <r>
    <x v="92"/>
    <x v="26"/>
    <n v="14583"/>
    <n v="28507"/>
    <n v="43090"/>
  </r>
  <r>
    <x v="92"/>
    <x v="27"/>
    <n v="55010"/>
    <n v="128530"/>
    <n v="183539"/>
  </r>
  <r>
    <x v="92"/>
    <x v="28"/>
    <m/>
    <m/>
    <n v="16390"/>
  </r>
  <r>
    <x v="92"/>
    <x v="29"/>
    <n v="11845"/>
    <n v="6455"/>
    <n v="18300"/>
  </r>
  <r>
    <x v="92"/>
    <x v="30"/>
    <n v="40811"/>
    <n v="21148"/>
    <n v="61959"/>
  </r>
  <r>
    <x v="92"/>
    <x v="31"/>
    <n v="3032"/>
    <n v="1493"/>
    <n v="4523"/>
  </r>
  <r>
    <x v="92"/>
    <x v="32"/>
    <n v="6715"/>
    <n v="11961"/>
    <n v="18676"/>
  </r>
  <r>
    <x v="92"/>
    <x v="33"/>
    <n v="18193"/>
    <n v="7781"/>
    <n v="25975"/>
  </r>
  <r>
    <x v="92"/>
    <x v="34"/>
    <m/>
    <m/>
    <n v="2265177"/>
  </r>
  <r>
    <x v="93"/>
    <x v="0"/>
    <n v="61275"/>
    <n v="52643"/>
    <n v="113918"/>
  </r>
  <r>
    <x v="93"/>
    <x v="1"/>
    <n v="226242"/>
    <n v="226460"/>
    <n v="452701"/>
  </r>
  <r>
    <x v="93"/>
    <x v="2"/>
    <n v="25800"/>
    <n v="11777"/>
    <n v="37576"/>
  </r>
  <r>
    <x v="93"/>
    <x v="3"/>
    <n v="62281"/>
    <n v="21212"/>
    <n v="83494"/>
  </r>
  <r>
    <x v="93"/>
    <x v="4"/>
    <n v="50418"/>
    <n v="18643"/>
    <n v="69060"/>
  </r>
  <r>
    <x v="93"/>
    <x v="5"/>
    <n v="67639"/>
    <n v="82173"/>
    <n v="149811"/>
  </r>
  <r>
    <x v="93"/>
    <x v="6"/>
    <n v="54917"/>
    <n v="19638"/>
    <n v="74556"/>
  </r>
  <r>
    <x v="93"/>
    <x v="7"/>
    <n v="11344"/>
    <n v="2918"/>
    <n v="14262"/>
  </r>
  <r>
    <x v="93"/>
    <x v="8"/>
    <n v="20640"/>
    <n v="4618"/>
    <n v="25258"/>
  </r>
  <r>
    <x v="93"/>
    <x v="9"/>
    <n v="39603"/>
    <n v="5150"/>
    <n v="44754"/>
  </r>
  <r>
    <x v="93"/>
    <x v="10"/>
    <n v="67300"/>
    <n v="17691"/>
    <n v="84992"/>
  </r>
  <r>
    <x v="93"/>
    <x v="11"/>
    <n v="17446"/>
    <n v="8471"/>
    <n v="25916"/>
  </r>
  <r>
    <x v="93"/>
    <x v="12"/>
    <n v="37560"/>
    <n v="4771"/>
    <n v="42331"/>
  </r>
  <r>
    <x v="93"/>
    <x v="13"/>
    <n v="10732"/>
    <n v="2597"/>
    <n v="13329"/>
  </r>
  <r>
    <x v="93"/>
    <x v="14"/>
    <n v="13212"/>
    <n v="2093"/>
    <n v="15306"/>
  </r>
  <r>
    <x v="93"/>
    <x v="15"/>
    <n v="11415"/>
    <n v="2984"/>
    <n v="14399"/>
  </r>
  <r>
    <x v="93"/>
    <x v="16"/>
    <n v="122898"/>
    <n v="56001"/>
    <n v="178898"/>
  </r>
  <r>
    <x v="93"/>
    <x v="17"/>
    <n v="103441"/>
    <n v="47633"/>
    <n v="151073"/>
  </r>
  <r>
    <x v="93"/>
    <x v="18"/>
    <n v="25614"/>
    <n v="22016"/>
    <n v="47630"/>
  </r>
  <r>
    <x v="93"/>
    <x v="19"/>
    <n v="47041"/>
    <n v="22193"/>
    <n v="69233"/>
  </r>
  <r>
    <x v="93"/>
    <x v="20"/>
    <n v="161958"/>
    <n v="164618"/>
    <n v="326574"/>
  </r>
  <r>
    <x v="93"/>
    <x v="21"/>
    <n v="15612"/>
    <n v="9537"/>
    <n v="25148"/>
  </r>
  <r>
    <x v="93"/>
    <x v="22"/>
    <n v="9956"/>
    <n v="13572"/>
    <n v="23529"/>
  </r>
  <r>
    <x v="93"/>
    <x v="23"/>
    <n v="14270"/>
    <n v="7195"/>
    <n v="21465"/>
  </r>
  <r>
    <x v="93"/>
    <x v="24"/>
    <n v="201796"/>
    <n v="194922"/>
    <n v="396715"/>
  </r>
  <r>
    <x v="93"/>
    <x v="25"/>
    <n v="42872"/>
    <n v="48423"/>
    <n v="91296"/>
  </r>
  <r>
    <x v="93"/>
    <x v="26"/>
    <n v="8055"/>
    <n v="18792"/>
    <n v="26847"/>
  </r>
  <r>
    <x v="93"/>
    <x v="27"/>
    <n v="45185"/>
    <n v="120181"/>
    <n v="165367"/>
  </r>
  <r>
    <x v="93"/>
    <x v="28"/>
    <n v="11923"/>
    <n v="9538"/>
    <n v="21461"/>
  </r>
  <r>
    <x v="93"/>
    <x v="29"/>
    <n v="11294"/>
    <n v="5799"/>
    <n v="17093"/>
  </r>
  <r>
    <x v="93"/>
    <x v="30"/>
    <n v="41624"/>
    <n v="28727"/>
    <n v="70351"/>
  </r>
  <r>
    <x v="93"/>
    <x v="31"/>
    <n v="3254"/>
    <n v="1779"/>
    <n v="5033"/>
  </r>
  <r>
    <x v="93"/>
    <x v="32"/>
    <n v="8111"/>
    <n v="19485"/>
    <n v="27597"/>
  </r>
  <r>
    <x v="93"/>
    <x v="33"/>
    <n v="19618"/>
    <n v="12066"/>
    <n v="31683"/>
  </r>
  <r>
    <x v="93"/>
    <x v="34"/>
    <n v="1367109"/>
    <n v="1043761"/>
    <n v="2410869"/>
  </r>
  <r>
    <x v="94"/>
    <x v="0"/>
    <n v="63744"/>
    <n v="62165"/>
    <n v="125910"/>
  </r>
  <r>
    <x v="94"/>
    <x v="1"/>
    <n v="264358"/>
    <n v="273984"/>
    <n v="538341"/>
  </r>
  <r>
    <x v="94"/>
    <x v="2"/>
    <n v="22843"/>
    <n v="21856"/>
    <n v="44699"/>
  </r>
  <r>
    <x v="94"/>
    <x v="3"/>
    <n v="58320"/>
    <n v="23971"/>
    <n v="82291"/>
  </r>
  <r>
    <x v="94"/>
    <x v="4"/>
    <n v="49267"/>
    <n v="20130"/>
    <n v="69397"/>
  </r>
  <r>
    <x v="94"/>
    <x v="5"/>
    <n v="64998"/>
    <n v="98226"/>
    <n v="163224"/>
  </r>
  <r>
    <x v="94"/>
    <x v="6"/>
    <n v="53471"/>
    <n v="27484"/>
    <n v="80954"/>
  </r>
  <r>
    <x v="94"/>
    <x v="7"/>
    <n v="10760"/>
    <n v="2810"/>
    <n v="13570"/>
  </r>
  <r>
    <x v="94"/>
    <x v="8"/>
    <n v="18201"/>
    <n v="4581"/>
    <n v="22781"/>
  </r>
  <r>
    <x v="94"/>
    <x v="9"/>
    <n v="39128"/>
    <n v="5663"/>
    <n v="44792"/>
  </r>
  <r>
    <x v="94"/>
    <x v="10"/>
    <n v="54219"/>
    <n v="25165"/>
    <n v="79383"/>
  </r>
  <r>
    <x v="94"/>
    <x v="11"/>
    <n v="9847"/>
    <n v="13814"/>
    <n v="23661"/>
  </r>
  <r>
    <x v="94"/>
    <x v="12"/>
    <n v="35113"/>
    <n v="7515"/>
    <n v="42627"/>
  </r>
  <r>
    <x v="94"/>
    <x v="13"/>
    <n v="11288"/>
    <n v="4033"/>
    <n v="15321"/>
  </r>
  <r>
    <x v="94"/>
    <x v="14"/>
    <n v="12849"/>
    <n v="2427"/>
    <n v="15276"/>
  </r>
  <r>
    <x v="94"/>
    <x v="15"/>
    <n v="11503"/>
    <n v="4279"/>
    <n v="15782"/>
  </r>
  <r>
    <x v="94"/>
    <x v="16"/>
    <n v="117583"/>
    <n v="86085"/>
    <n v="203668"/>
  </r>
  <r>
    <x v="94"/>
    <x v="17"/>
    <n v="99670"/>
    <n v="74029"/>
    <n v="173699"/>
  </r>
  <r>
    <x v="94"/>
    <x v="18"/>
    <n v="30794"/>
    <n v="29666"/>
    <n v="60460"/>
  </r>
  <r>
    <x v="94"/>
    <x v="19"/>
    <n v="47906"/>
    <n v="43767"/>
    <n v="91674"/>
  </r>
  <r>
    <x v="94"/>
    <x v="20"/>
    <n v="171947"/>
    <n v="207864"/>
    <n v="379811"/>
  </r>
  <r>
    <x v="94"/>
    <x v="21"/>
    <n v="16096"/>
    <n v="7497"/>
    <n v="23593"/>
  </r>
  <r>
    <x v="94"/>
    <x v="22"/>
    <n v="13925"/>
    <n v="20700"/>
    <n v="34625"/>
  </r>
  <r>
    <x v="94"/>
    <x v="23"/>
    <n v="15687"/>
    <n v="7274"/>
    <n v="22962"/>
  </r>
  <r>
    <x v="94"/>
    <x v="24"/>
    <n v="217656"/>
    <n v="243335"/>
    <n v="460991"/>
  </r>
  <r>
    <x v="94"/>
    <x v="25"/>
    <n v="35418"/>
    <n v="80094"/>
    <n v="115512"/>
  </r>
  <r>
    <x v="94"/>
    <x v="26"/>
    <n v="9878"/>
    <n v="26954"/>
    <n v="36832"/>
  </r>
  <r>
    <x v="94"/>
    <x v="27"/>
    <n v="61083"/>
    <n v="135002"/>
    <n v="196085"/>
  </r>
  <r>
    <x v="94"/>
    <x v="28"/>
    <n v="11676"/>
    <n v="12471"/>
    <n v="24147"/>
  </r>
  <r>
    <x v="94"/>
    <x v="29"/>
    <n v="11864"/>
    <n v="6230"/>
    <n v="18094"/>
  </r>
  <r>
    <x v="94"/>
    <x v="30"/>
    <n v="36989"/>
    <n v="37480"/>
    <n v="74469"/>
  </r>
  <r>
    <x v="94"/>
    <x v="31"/>
    <n v="4016"/>
    <n v="3493"/>
    <n v="7509"/>
  </r>
  <r>
    <x v="94"/>
    <x v="32"/>
    <n v="7353"/>
    <n v="36070"/>
    <n v="43423"/>
  </r>
  <r>
    <x v="94"/>
    <x v="33"/>
    <n v="21140"/>
    <n v="19512"/>
    <n v="40651"/>
  </r>
  <r>
    <x v="94"/>
    <x v="34"/>
    <n v="1393265"/>
    <n v="1358260"/>
    <n v="2751525"/>
  </r>
  <r>
    <x v="95"/>
    <x v="0"/>
    <n v="122428"/>
    <n v="87276"/>
    <n v="209704"/>
  </r>
  <r>
    <x v="95"/>
    <x v="1"/>
    <n v="238912"/>
    <n v="242292"/>
    <n v="481205"/>
  </r>
  <r>
    <x v="95"/>
    <x v="2"/>
    <n v="53041"/>
    <n v="32879"/>
    <n v="85920"/>
  </r>
  <r>
    <x v="95"/>
    <x v="3"/>
    <n v="58637"/>
    <n v="24570"/>
    <n v="83207"/>
  </r>
  <r>
    <x v="95"/>
    <x v="4"/>
    <n v="90063"/>
    <n v="23859"/>
    <n v="113922"/>
  </r>
  <r>
    <x v="95"/>
    <x v="5"/>
    <n v="78168"/>
    <n v="94530"/>
    <n v="172699"/>
  </r>
  <r>
    <x v="95"/>
    <x v="6"/>
    <n v="61299"/>
    <n v="29541"/>
    <n v="90839"/>
  </r>
  <r>
    <x v="95"/>
    <x v="7"/>
    <n v="32916"/>
    <n v="6009"/>
    <n v="38925"/>
  </r>
  <r>
    <x v="95"/>
    <x v="8"/>
    <n v="44728"/>
    <n v="10141"/>
    <n v="54869"/>
  </r>
  <r>
    <x v="95"/>
    <x v="9"/>
    <n v="45343"/>
    <n v="7427"/>
    <n v="52770"/>
  </r>
  <r>
    <x v="95"/>
    <x v="10"/>
    <n v="91097"/>
    <n v="29806"/>
    <n v="120903"/>
  </r>
  <r>
    <x v="95"/>
    <x v="11"/>
    <n v="9137"/>
    <n v="14596"/>
    <n v="23732"/>
  </r>
  <r>
    <x v="95"/>
    <x v="12"/>
    <n v="34539"/>
    <n v="4830"/>
    <n v="39369"/>
  </r>
  <r>
    <x v="95"/>
    <x v="13"/>
    <n v="15198"/>
    <n v="5035"/>
    <n v="20233"/>
  </r>
  <r>
    <x v="95"/>
    <x v="14"/>
    <n v="16485"/>
    <n v="3987"/>
    <n v="20472"/>
  </r>
  <r>
    <x v="95"/>
    <x v="15"/>
    <n v="14169"/>
    <n v="4686"/>
    <n v="18855"/>
  </r>
  <r>
    <x v="95"/>
    <x v="16"/>
    <n v="110216"/>
    <n v="76778"/>
    <n v="186994"/>
  </r>
  <r>
    <x v="95"/>
    <x v="17"/>
    <n v="91401"/>
    <n v="65627"/>
    <n v="157028"/>
  </r>
  <r>
    <x v="95"/>
    <x v="18"/>
    <n v="42381"/>
    <n v="34835"/>
    <n v="77215"/>
  </r>
  <r>
    <x v="95"/>
    <x v="19"/>
    <n v="97391"/>
    <n v="57661"/>
    <n v="155052"/>
  </r>
  <r>
    <x v="95"/>
    <x v="20"/>
    <n v="178644"/>
    <n v="216081"/>
    <n v="394725"/>
  </r>
  <r>
    <x v="95"/>
    <x v="21"/>
    <n v="19232"/>
    <n v="9225"/>
    <n v="28457"/>
  </r>
  <r>
    <x v="95"/>
    <x v="22"/>
    <n v="19028"/>
    <n v="25364"/>
    <n v="44392"/>
  </r>
  <r>
    <x v="95"/>
    <x v="23"/>
    <n v="18165"/>
    <n v="7403"/>
    <n v="25568"/>
  </r>
  <r>
    <x v="95"/>
    <x v="24"/>
    <n v="235068"/>
    <n v="258074"/>
    <n v="493142"/>
  </r>
  <r>
    <x v="95"/>
    <x v="25"/>
    <n v="47944"/>
    <n v="84291"/>
    <n v="132234"/>
  </r>
  <r>
    <x v="95"/>
    <x v="26"/>
    <n v="21267"/>
    <n v="27323"/>
    <n v="48590"/>
  </r>
  <r>
    <x v="95"/>
    <x v="27"/>
    <n v="63430"/>
    <n v="149284"/>
    <n v="212714"/>
  </r>
  <r>
    <x v="95"/>
    <x v="28"/>
    <n v="19741"/>
    <n v="11285"/>
    <n v="31026"/>
  </r>
  <r>
    <x v="95"/>
    <x v="29"/>
    <n v="33997"/>
    <n v="10138"/>
    <n v="44134"/>
  </r>
  <r>
    <x v="95"/>
    <x v="30"/>
    <n v="43805"/>
    <n v="34111"/>
    <n v="77916"/>
  </r>
  <r>
    <x v="95"/>
    <x v="31"/>
    <n v="5680"/>
    <n v="4025"/>
    <n v="9705"/>
  </r>
  <r>
    <x v="95"/>
    <x v="32"/>
    <n v="12220"/>
    <n v="37628"/>
    <n v="49848"/>
  </r>
  <r>
    <x v="95"/>
    <x v="33"/>
    <n v="20956"/>
    <n v="20299"/>
    <n v="41256"/>
  </r>
  <r>
    <x v="95"/>
    <x v="34"/>
    <n v="1760256"/>
    <n v="1427193"/>
    <n v="3187449"/>
  </r>
  <r>
    <x v="96"/>
    <x v="0"/>
    <n v="240337"/>
    <n v="109055"/>
    <n v="349391"/>
  </r>
  <r>
    <x v="96"/>
    <x v="1"/>
    <n v="277692"/>
    <n v="312007"/>
    <n v="589699"/>
  </r>
  <r>
    <x v="96"/>
    <x v="2"/>
    <n v="119685"/>
    <n v="31746"/>
    <n v="151431"/>
  </r>
  <r>
    <x v="96"/>
    <x v="3"/>
    <n v="88609"/>
    <n v="26259"/>
    <n v="114869"/>
  </r>
  <r>
    <x v="96"/>
    <x v="4"/>
    <n v="166619"/>
    <n v="26177"/>
    <n v="192796"/>
  </r>
  <r>
    <x v="96"/>
    <x v="5"/>
    <n v="119738"/>
    <n v="110987"/>
    <n v="230725"/>
  </r>
  <r>
    <x v="96"/>
    <x v="6"/>
    <n v="88029"/>
    <n v="42207"/>
    <n v="130236"/>
  </r>
  <r>
    <x v="96"/>
    <x v="7"/>
    <n v="58870"/>
    <n v="7302"/>
    <n v="66171"/>
  </r>
  <r>
    <x v="96"/>
    <x v="8"/>
    <n v="79254"/>
    <n v="10177"/>
    <n v="89430"/>
  </r>
  <r>
    <x v="96"/>
    <x v="9"/>
    <n v="75117"/>
    <n v="7928"/>
    <n v="83045"/>
  </r>
  <r>
    <x v="96"/>
    <x v="10"/>
    <n v="134731"/>
    <n v="32253"/>
    <n v="166983"/>
  </r>
  <r>
    <x v="96"/>
    <x v="11"/>
    <n v="11406"/>
    <n v="17904"/>
    <n v="29310"/>
  </r>
  <r>
    <x v="96"/>
    <x v="12"/>
    <n v="37012"/>
    <n v="4872"/>
    <n v="41884"/>
  </r>
  <r>
    <x v="96"/>
    <x v="13"/>
    <n v="19833"/>
    <n v="5152"/>
    <n v="24985"/>
  </r>
  <r>
    <x v="96"/>
    <x v="14"/>
    <n v="25423"/>
    <n v="3666"/>
    <n v="29089"/>
  </r>
  <r>
    <x v="96"/>
    <x v="15"/>
    <n v="27965"/>
    <n v="4551"/>
    <n v="32516"/>
  </r>
  <r>
    <x v="96"/>
    <x v="16"/>
    <n v="126712"/>
    <n v="81446"/>
    <n v="208159"/>
  </r>
  <r>
    <x v="96"/>
    <x v="17"/>
    <n v="97622"/>
    <n v="73782"/>
    <n v="171404"/>
  </r>
  <r>
    <x v="96"/>
    <x v="18"/>
    <n v="62683"/>
    <n v="45052"/>
    <n v="107736"/>
  </r>
  <r>
    <x v="96"/>
    <x v="19"/>
    <n v="205501"/>
    <n v="65161"/>
    <n v="270662"/>
  </r>
  <r>
    <x v="96"/>
    <x v="20"/>
    <n v="242628"/>
    <n v="253790"/>
    <n v="496418"/>
  </r>
  <r>
    <x v="96"/>
    <x v="21"/>
    <n v="30623"/>
    <n v="11246"/>
    <n v="41869"/>
  </r>
  <r>
    <x v="96"/>
    <x v="22"/>
    <n v="24608"/>
    <n v="27533"/>
    <n v="52140"/>
  </r>
  <r>
    <x v="96"/>
    <x v="23"/>
    <n v="26456"/>
    <n v="8552"/>
    <n v="35009"/>
  </r>
  <r>
    <x v="96"/>
    <x v="24"/>
    <n v="324315"/>
    <n v="301121"/>
    <n v="625436"/>
  </r>
  <r>
    <x v="96"/>
    <x v="25"/>
    <n v="61898"/>
    <n v="110945"/>
    <n v="172843"/>
  </r>
  <r>
    <x v="96"/>
    <x v="26"/>
    <n v="55269"/>
    <n v="35997"/>
    <n v="91267"/>
  </r>
  <r>
    <x v="96"/>
    <x v="27"/>
    <n v="79660"/>
    <n v="170019"/>
    <n v="249679"/>
  </r>
  <r>
    <x v="96"/>
    <x v="28"/>
    <n v="29091"/>
    <n v="13363"/>
    <n v="42454"/>
  </r>
  <r>
    <x v="96"/>
    <x v="29"/>
    <n v="78009"/>
    <n v="13325"/>
    <n v="91334"/>
  </r>
  <r>
    <x v="96"/>
    <x v="30"/>
    <n v="48353"/>
    <n v="43639"/>
    <n v="91992"/>
  </r>
  <r>
    <x v="96"/>
    <x v="31"/>
    <n v="8219"/>
    <n v="4390"/>
    <n v="12609"/>
  </r>
  <r>
    <x v="96"/>
    <x v="32"/>
    <n v="13854"/>
    <n v="47330"/>
    <n v="61184"/>
  </r>
  <r>
    <x v="96"/>
    <x v="33"/>
    <n v="22811"/>
    <n v="28154"/>
    <n v="50965"/>
  </r>
  <r>
    <x v="96"/>
    <x v="34"/>
    <n v="2686695"/>
    <n v="1712185"/>
    <n v="4398880"/>
  </r>
  <r>
    <x v="97"/>
    <x v="0"/>
    <n v="94509"/>
    <n v="102207"/>
    <n v="196715"/>
  </r>
  <r>
    <x v="97"/>
    <x v="1"/>
    <n v="253682"/>
    <n v="304407"/>
    <n v="558089"/>
  </r>
  <r>
    <x v="97"/>
    <x v="2"/>
    <n v="43892"/>
    <n v="36959"/>
    <n v="80851"/>
  </r>
  <r>
    <x v="97"/>
    <x v="3"/>
    <n v="73112"/>
    <n v="23247"/>
    <n v="96360"/>
  </r>
  <r>
    <x v="97"/>
    <x v="4"/>
    <n v="73635"/>
    <n v="27321"/>
    <n v="100957"/>
  </r>
  <r>
    <x v="97"/>
    <x v="5"/>
    <n v="77765"/>
    <n v="121672"/>
    <n v="199437"/>
  </r>
  <r>
    <x v="97"/>
    <x v="6"/>
    <n v="57970"/>
    <n v="43517"/>
    <n v="101487"/>
  </r>
  <r>
    <x v="97"/>
    <x v="7"/>
    <n v="15953"/>
    <n v="4998"/>
    <n v="20950"/>
  </r>
  <r>
    <x v="97"/>
    <x v="8"/>
    <n v="38008"/>
    <n v="7289"/>
    <n v="45297"/>
  </r>
  <r>
    <x v="97"/>
    <x v="9"/>
    <n v="46673"/>
    <n v="8950"/>
    <n v="55623"/>
  </r>
  <r>
    <x v="97"/>
    <x v="10"/>
    <n v="77339"/>
    <n v="38353"/>
    <n v="115692"/>
  </r>
  <r>
    <x v="97"/>
    <x v="11"/>
    <n v="9853"/>
    <n v="17029"/>
    <n v="26883"/>
  </r>
  <r>
    <x v="97"/>
    <x v="12"/>
    <n v="47363"/>
    <n v="6703"/>
    <n v="54066"/>
  </r>
  <r>
    <x v="97"/>
    <x v="13"/>
    <n v="13783"/>
    <n v="5725"/>
    <n v="19508"/>
  </r>
  <r>
    <x v="97"/>
    <x v="14"/>
    <n v="21545"/>
    <n v="3880"/>
    <n v="25425"/>
  </r>
  <r>
    <x v="97"/>
    <x v="15"/>
    <n v="16065"/>
    <n v="6254"/>
    <n v="22319"/>
  </r>
  <r>
    <x v="97"/>
    <x v="16"/>
    <n v="130963"/>
    <n v="105489"/>
    <n v="236452"/>
  </r>
  <r>
    <x v="97"/>
    <x v="17"/>
    <n v="109293"/>
    <n v="90237"/>
    <n v="199530"/>
  </r>
  <r>
    <x v="97"/>
    <x v="18"/>
    <n v="43512"/>
    <n v="47452"/>
    <n v="90965"/>
  </r>
  <r>
    <x v="97"/>
    <x v="19"/>
    <n v="99409"/>
    <n v="74711"/>
    <n v="174120"/>
  </r>
  <r>
    <x v="97"/>
    <x v="20"/>
    <n v="179517"/>
    <n v="258461"/>
    <n v="437978"/>
  </r>
  <r>
    <x v="97"/>
    <x v="21"/>
    <n v="22234"/>
    <n v="10104"/>
    <n v="32338"/>
  </r>
  <r>
    <x v="97"/>
    <x v="22"/>
    <n v="17107"/>
    <n v="29852"/>
    <n v="46959"/>
  </r>
  <r>
    <x v="97"/>
    <x v="23"/>
    <n v="17143"/>
    <n v="10682"/>
    <n v="27825"/>
  </r>
  <r>
    <x v="97"/>
    <x v="24"/>
    <n v="236000"/>
    <n v="309100"/>
    <n v="545100"/>
  </r>
  <r>
    <x v="97"/>
    <x v="25"/>
    <n v="47961"/>
    <n v="120017"/>
    <n v="167979"/>
  </r>
  <r>
    <x v="97"/>
    <x v="26"/>
    <n v="15594"/>
    <n v="39698"/>
    <n v="55292"/>
  </r>
  <r>
    <x v="97"/>
    <x v="27"/>
    <n v="63458"/>
    <n v="183782"/>
    <n v="247240"/>
  </r>
  <r>
    <x v="97"/>
    <x v="28"/>
    <n v="15651"/>
    <n v="19631"/>
    <n v="35282"/>
  </r>
  <r>
    <x v="97"/>
    <x v="29"/>
    <n v="18891"/>
    <n v="16780"/>
    <n v="35671"/>
  </r>
  <r>
    <x v="97"/>
    <x v="30"/>
    <n v="44387"/>
    <n v="54711"/>
    <n v="99099"/>
  </r>
  <r>
    <x v="97"/>
    <x v="31"/>
    <n v="5490"/>
    <n v="5101"/>
    <n v="10591"/>
  </r>
  <r>
    <x v="97"/>
    <x v="32"/>
    <n v="15689"/>
    <n v="47896"/>
    <n v="63585"/>
  </r>
  <r>
    <x v="97"/>
    <x v="33"/>
    <n v="27609"/>
    <n v="30743"/>
    <n v="58352"/>
  </r>
  <r>
    <x v="97"/>
    <x v="34"/>
    <n v="1725761"/>
    <n v="1813623"/>
    <n v="3539384"/>
  </r>
  <r>
    <x v="98"/>
    <x v="0"/>
    <n v="97809"/>
    <n v="92500"/>
    <n v="190309"/>
  </r>
  <r>
    <x v="98"/>
    <x v="1"/>
    <n v="260147"/>
    <n v="305043"/>
    <n v="565190"/>
  </r>
  <r>
    <x v="98"/>
    <x v="2"/>
    <n v="42832"/>
    <n v="34458"/>
    <n v="77290"/>
  </r>
  <r>
    <x v="98"/>
    <x v="3"/>
    <n v="76584"/>
    <n v="31526"/>
    <n v="108110"/>
  </r>
  <r>
    <x v="98"/>
    <x v="4"/>
    <n v="73752"/>
    <n v="27643"/>
    <n v="101395"/>
  </r>
  <r>
    <x v="98"/>
    <x v="5"/>
    <n v="78435"/>
    <n v="103653"/>
    <n v="182088"/>
  </r>
  <r>
    <x v="98"/>
    <x v="6"/>
    <n v="64623"/>
    <n v="36702"/>
    <n v="101326"/>
  </r>
  <r>
    <x v="98"/>
    <x v="7"/>
    <n v="19702"/>
    <n v="5207"/>
    <n v="24909"/>
  </r>
  <r>
    <x v="98"/>
    <x v="8"/>
    <n v="29610"/>
    <n v="9054"/>
    <n v="38664"/>
  </r>
  <r>
    <x v="98"/>
    <x v="9"/>
    <n v="51438"/>
    <n v="9427"/>
    <n v="60865"/>
  </r>
  <r>
    <x v="98"/>
    <x v="10"/>
    <n v="84468"/>
    <n v="39558"/>
    <n v="124026"/>
  </r>
  <r>
    <x v="98"/>
    <x v="11"/>
    <n v="11793"/>
    <n v="16430"/>
    <n v="28223"/>
  </r>
  <r>
    <x v="98"/>
    <x v="12"/>
    <n v="49389"/>
    <n v="7100"/>
    <n v="56489"/>
  </r>
  <r>
    <x v="98"/>
    <x v="13"/>
    <n v="18156"/>
    <n v="5607"/>
    <n v="23763"/>
  </r>
  <r>
    <x v="98"/>
    <x v="14"/>
    <n v="18224"/>
    <n v="7877"/>
    <n v="26101"/>
  </r>
  <r>
    <x v="98"/>
    <x v="15"/>
    <n v="19875"/>
    <n v="5731"/>
    <n v="25606"/>
  </r>
  <r>
    <x v="98"/>
    <x v="16"/>
    <n v="142041"/>
    <n v="109266"/>
    <n v="251307"/>
  </r>
  <r>
    <x v="98"/>
    <x v="17"/>
    <n v="122333"/>
    <n v="91195"/>
    <n v="213529"/>
  </r>
  <r>
    <x v="98"/>
    <x v="18"/>
    <n v="45715"/>
    <n v="45991"/>
    <n v="91707"/>
  </r>
  <r>
    <x v="98"/>
    <x v="19"/>
    <n v="88090"/>
    <n v="64110"/>
    <n v="152201"/>
  </r>
  <r>
    <x v="98"/>
    <x v="20"/>
    <n v="219656"/>
    <n v="242961"/>
    <n v="462618"/>
  </r>
  <r>
    <x v="98"/>
    <x v="21"/>
    <n v="23762"/>
    <n v="10267"/>
    <n v="34029"/>
  </r>
  <r>
    <x v="98"/>
    <x v="22"/>
    <n v="21418"/>
    <n v="27346"/>
    <n v="48764"/>
  </r>
  <r>
    <x v="98"/>
    <x v="23"/>
    <n v="20394"/>
    <n v="8823"/>
    <n v="29217"/>
  </r>
  <r>
    <x v="98"/>
    <x v="24"/>
    <n v="285231"/>
    <n v="289397"/>
    <n v="574628"/>
  </r>
  <r>
    <x v="98"/>
    <x v="25"/>
    <n v="56010"/>
    <n v="106803"/>
    <n v="162813"/>
  </r>
  <r>
    <x v="98"/>
    <x v="26"/>
    <n v="23455"/>
    <n v="33631"/>
    <n v="57086"/>
  </r>
  <r>
    <x v="98"/>
    <x v="27"/>
    <n v="70130"/>
    <n v="179658"/>
    <n v="249788"/>
  </r>
  <r>
    <x v="98"/>
    <x v="28"/>
    <n v="20167"/>
    <n v="14591"/>
    <n v="34757"/>
  </r>
  <r>
    <x v="98"/>
    <x v="29"/>
    <n v="31150"/>
    <n v="10467"/>
    <n v="41616"/>
  </r>
  <r>
    <x v="98"/>
    <x v="30"/>
    <n v="48351"/>
    <n v="47743"/>
    <n v="96094"/>
  </r>
  <r>
    <x v="98"/>
    <x v="31"/>
    <n v="6521"/>
    <n v="3977"/>
    <n v="10498"/>
  </r>
  <r>
    <x v="98"/>
    <x v="32"/>
    <n v="13614"/>
    <n v="46385"/>
    <n v="59999"/>
  </r>
  <r>
    <x v="98"/>
    <x v="33"/>
    <n v="27652"/>
    <n v="27865"/>
    <n v="55517"/>
  </r>
  <r>
    <x v="98"/>
    <x v="34"/>
    <n v="1854962"/>
    <n v="1717403"/>
    <n v="3572365"/>
  </r>
  <r>
    <x v="99"/>
    <x v="0"/>
    <n v="76755"/>
    <n v="55005"/>
    <n v="131760"/>
  </r>
  <r>
    <x v="99"/>
    <x v="1"/>
    <n v="241207"/>
    <n v="232157"/>
    <n v="473365"/>
  </r>
  <r>
    <x v="99"/>
    <x v="2"/>
    <n v="27632"/>
    <n v="17697"/>
    <n v="45328"/>
  </r>
  <r>
    <x v="99"/>
    <x v="3"/>
    <n v="72823"/>
    <n v="21767"/>
    <n v="94590"/>
  </r>
  <r>
    <x v="99"/>
    <x v="4"/>
    <n v="57553"/>
    <n v="18696"/>
    <n v="76249"/>
  </r>
  <r>
    <x v="99"/>
    <x v="5"/>
    <n v="85085"/>
    <n v="74253"/>
    <n v="159338"/>
  </r>
  <r>
    <x v="99"/>
    <x v="6"/>
    <n v="58065"/>
    <n v="21164"/>
    <n v="79229"/>
  </r>
  <r>
    <x v="99"/>
    <x v="7"/>
    <n v="12736"/>
    <n v="2801"/>
    <n v="15537"/>
  </r>
  <r>
    <x v="99"/>
    <x v="8"/>
    <n v="19301"/>
    <n v="5214"/>
    <n v="24515"/>
  </r>
  <r>
    <x v="99"/>
    <x v="9"/>
    <n v="36914"/>
    <n v="6208"/>
    <n v="43122"/>
  </r>
  <r>
    <x v="99"/>
    <x v="10"/>
    <n v="63600"/>
    <n v="21608"/>
    <n v="85207"/>
  </r>
  <r>
    <x v="99"/>
    <x v="11"/>
    <n v="10609"/>
    <n v="9905"/>
    <n v="20514"/>
  </r>
  <r>
    <x v="99"/>
    <x v="12"/>
    <n v="41803"/>
    <n v="4983"/>
    <n v="46786"/>
  </r>
  <r>
    <x v="99"/>
    <x v="13"/>
    <n v="11635"/>
    <n v="2698"/>
    <n v="14332"/>
  </r>
  <r>
    <x v="99"/>
    <x v="14"/>
    <n v="14467"/>
    <n v="2718"/>
    <n v="17186"/>
  </r>
  <r>
    <x v="99"/>
    <x v="15"/>
    <n v="16004"/>
    <n v="3081"/>
    <n v="19086"/>
  </r>
  <r>
    <x v="99"/>
    <x v="16"/>
    <n v="123141"/>
    <n v="78710"/>
    <n v="201850"/>
  </r>
  <r>
    <x v="99"/>
    <x v="17"/>
    <n v="106055"/>
    <n v="68048"/>
    <n v="174103"/>
  </r>
  <r>
    <x v="99"/>
    <x v="18"/>
    <n v="37936"/>
    <n v="26817"/>
    <n v="64752"/>
  </r>
  <r>
    <x v="99"/>
    <x v="19"/>
    <n v="59022"/>
    <n v="32808"/>
    <n v="91831"/>
  </r>
  <r>
    <x v="99"/>
    <x v="20"/>
    <n v="169580"/>
    <n v="166638"/>
    <n v="336218"/>
  </r>
  <r>
    <x v="99"/>
    <x v="21"/>
    <n v="19866"/>
    <n v="8025"/>
    <n v="27891"/>
  </r>
  <r>
    <x v="99"/>
    <x v="22"/>
    <n v="16461"/>
    <n v="18849"/>
    <n v="35310"/>
  </r>
  <r>
    <x v="99"/>
    <x v="23"/>
    <n v="17164"/>
    <n v="5479"/>
    <n v="22643"/>
  </r>
  <r>
    <x v="99"/>
    <x v="24"/>
    <n v="223071"/>
    <n v="198991"/>
    <n v="422062"/>
  </r>
  <r>
    <x v="99"/>
    <x v="25"/>
    <n v="57364"/>
    <n v="56560"/>
    <n v="113925"/>
  </r>
  <r>
    <x v="99"/>
    <x v="26"/>
    <n v="12359"/>
    <n v="22815"/>
    <n v="35174"/>
  </r>
  <r>
    <x v="99"/>
    <x v="27"/>
    <n v="63080"/>
    <n v="125775"/>
    <n v="188854"/>
  </r>
  <r>
    <x v="99"/>
    <x v="28"/>
    <n v="12307"/>
    <n v="9597"/>
    <n v="21904"/>
  </r>
  <r>
    <x v="99"/>
    <x v="29"/>
    <n v="17053"/>
    <n v="10188"/>
    <n v="27240"/>
  </r>
  <r>
    <x v="99"/>
    <x v="30"/>
    <n v="48750"/>
    <n v="32187"/>
    <n v="80937"/>
  </r>
  <r>
    <x v="99"/>
    <x v="31"/>
    <n v="5307"/>
    <n v="2391"/>
    <n v="7697"/>
  </r>
  <r>
    <x v="99"/>
    <x v="32"/>
    <n v="13144"/>
    <n v="24024"/>
    <n v="37168"/>
  </r>
  <r>
    <x v="99"/>
    <x v="33"/>
    <n v="27646"/>
    <n v="15301"/>
    <n v="42947"/>
  </r>
  <r>
    <x v="99"/>
    <x v="34"/>
    <n v="1546367"/>
    <n v="1136118"/>
    <n v="2682485"/>
  </r>
  <r>
    <x v="100"/>
    <x v="0"/>
    <n v="55248"/>
    <n v="33298"/>
    <n v="88546"/>
  </r>
  <r>
    <x v="100"/>
    <x v="1"/>
    <n v="234009"/>
    <n v="183669"/>
    <n v="417678"/>
  </r>
  <r>
    <x v="100"/>
    <x v="2"/>
    <n v="18351"/>
    <n v="9216"/>
    <n v="27568"/>
  </r>
  <r>
    <x v="100"/>
    <x v="3"/>
    <n v="62348"/>
    <n v="13624"/>
    <n v="75973"/>
  </r>
  <r>
    <x v="100"/>
    <x v="4"/>
    <n v="44564"/>
    <n v="14636"/>
    <n v="59200"/>
  </r>
  <r>
    <x v="100"/>
    <x v="5"/>
    <n v="71487"/>
    <n v="48869"/>
    <n v="120356"/>
  </r>
  <r>
    <x v="100"/>
    <x v="6"/>
    <n v="44417"/>
    <n v="14744"/>
    <n v="59161"/>
  </r>
  <r>
    <x v="100"/>
    <x v="7"/>
    <n v="9624"/>
    <n v="1378"/>
    <n v="11001"/>
  </r>
  <r>
    <x v="100"/>
    <x v="8"/>
    <n v="13513"/>
    <n v="3046"/>
    <n v="16560"/>
  </r>
  <r>
    <x v="100"/>
    <x v="9"/>
    <n v="30977"/>
    <n v="4334"/>
    <n v="35310"/>
  </r>
  <r>
    <x v="100"/>
    <x v="10"/>
    <n v="49214"/>
    <n v="12271"/>
    <n v="61485"/>
  </r>
  <r>
    <x v="100"/>
    <x v="11"/>
    <n v="9100"/>
    <n v="4630"/>
    <n v="13730"/>
  </r>
  <r>
    <x v="100"/>
    <x v="12"/>
    <n v="36815"/>
    <n v="3866"/>
    <n v="40681"/>
  </r>
  <r>
    <x v="100"/>
    <x v="13"/>
    <n v="10357"/>
    <n v="2382"/>
    <n v="12739"/>
  </r>
  <r>
    <x v="100"/>
    <x v="14"/>
    <n v="11434"/>
    <n v="1275"/>
    <n v="12709"/>
  </r>
  <r>
    <x v="100"/>
    <x v="15"/>
    <n v="11084"/>
    <n v="2030"/>
    <n v="13114"/>
  </r>
  <r>
    <x v="100"/>
    <x v="16"/>
    <n v="129836"/>
    <n v="50725"/>
    <n v="180561"/>
  </r>
  <r>
    <x v="100"/>
    <x v="17"/>
    <n v="111146"/>
    <n v="45461"/>
    <n v="156606"/>
  </r>
  <r>
    <x v="100"/>
    <x v="18"/>
    <n v="21750"/>
    <n v="19045"/>
    <n v="40795"/>
  </r>
  <r>
    <x v="100"/>
    <x v="19"/>
    <n v="39793"/>
    <n v="19827"/>
    <n v="59620"/>
  </r>
  <r>
    <x v="100"/>
    <x v="20"/>
    <n v="140072"/>
    <n v="114916"/>
    <n v="254988"/>
  </r>
  <r>
    <x v="100"/>
    <x v="21"/>
    <n v="15317"/>
    <n v="4232"/>
    <n v="19549"/>
  </r>
  <r>
    <x v="100"/>
    <x v="22"/>
    <n v="8322"/>
    <n v="10892"/>
    <n v="19214"/>
  </r>
  <r>
    <x v="100"/>
    <x v="23"/>
    <n v="13028"/>
    <n v="3506"/>
    <n v="16535"/>
  </r>
  <r>
    <x v="100"/>
    <x v="24"/>
    <n v="176739"/>
    <n v="133545"/>
    <n v="310284"/>
  </r>
  <r>
    <x v="100"/>
    <x v="25"/>
    <n v="31522"/>
    <n v="36403"/>
    <n v="67926"/>
  </r>
  <r>
    <x v="100"/>
    <x v="26"/>
    <n v="7536"/>
    <n v="12110"/>
    <n v="19646"/>
  </r>
  <r>
    <x v="100"/>
    <x v="27"/>
    <n v="49742"/>
    <n v="77548"/>
    <n v="127290"/>
  </r>
  <r>
    <x v="100"/>
    <x v="28"/>
    <n v="8992"/>
    <n v="4596"/>
    <n v="13588"/>
  </r>
  <r>
    <x v="100"/>
    <x v="29"/>
    <n v="9187"/>
    <n v="3330"/>
    <n v="12518"/>
  </r>
  <r>
    <x v="100"/>
    <x v="30"/>
    <n v="44544"/>
    <n v="18610"/>
    <n v="63154"/>
  </r>
  <r>
    <x v="100"/>
    <x v="31"/>
    <n v="3212"/>
    <n v="1188"/>
    <n v="4400"/>
  </r>
  <r>
    <x v="100"/>
    <x v="32"/>
    <n v="7709"/>
    <n v="12067"/>
    <n v="19777"/>
  </r>
  <r>
    <x v="100"/>
    <x v="33"/>
    <n v="22722"/>
    <n v="7952"/>
    <n v="30673"/>
  </r>
  <r>
    <x v="100"/>
    <x v="34"/>
    <n v="1265829"/>
    <n v="750212"/>
    <n v="2016041"/>
  </r>
  <r>
    <x v="101"/>
    <x v="0"/>
    <n v="42191"/>
    <n v="25126"/>
    <n v="67316"/>
  </r>
  <r>
    <x v="101"/>
    <x v="1"/>
    <n v="214162"/>
    <n v="158914"/>
    <n v="373077"/>
  </r>
  <r>
    <x v="101"/>
    <x v="2"/>
    <n v="14048"/>
    <n v="6403"/>
    <n v="20451"/>
  </r>
  <r>
    <x v="101"/>
    <x v="3"/>
    <n v="57621"/>
    <n v="11587"/>
    <n v="69207"/>
  </r>
  <r>
    <x v="101"/>
    <x v="4"/>
    <n v="40531"/>
    <n v="11601"/>
    <n v="52132"/>
  </r>
  <r>
    <x v="101"/>
    <x v="5"/>
    <n v="56638"/>
    <n v="45272"/>
    <n v="101910"/>
  </r>
  <r>
    <x v="101"/>
    <x v="6"/>
    <n v="39341"/>
    <n v="9631"/>
    <n v="48972"/>
  </r>
  <r>
    <x v="101"/>
    <x v="7"/>
    <n v="7037"/>
    <n v="1089"/>
    <n v="8126"/>
  </r>
  <r>
    <x v="101"/>
    <x v="8"/>
    <n v="12184"/>
    <n v="2341"/>
    <n v="14525"/>
  </r>
  <r>
    <x v="101"/>
    <x v="9"/>
    <n v="28723"/>
    <n v="3515"/>
    <n v="32238"/>
  </r>
  <r>
    <x v="101"/>
    <x v="10"/>
    <n v="36044"/>
    <n v="9465"/>
    <n v="45508"/>
  </r>
  <r>
    <x v="101"/>
    <x v="11"/>
    <n v="10758"/>
    <n v="4980"/>
    <n v="15737"/>
  </r>
  <r>
    <x v="101"/>
    <x v="12"/>
    <n v="29831"/>
    <n v="4511"/>
    <n v="34342"/>
  </r>
  <r>
    <x v="101"/>
    <x v="13"/>
    <n v="9663"/>
    <n v="1295"/>
    <n v="10958"/>
  </r>
  <r>
    <x v="101"/>
    <x v="14"/>
    <n v="9217"/>
    <n v="875"/>
    <n v="10092"/>
  </r>
  <r>
    <x v="101"/>
    <x v="15"/>
    <n v="7809"/>
    <n v="1563"/>
    <n v="9373"/>
  </r>
  <r>
    <x v="101"/>
    <x v="16"/>
    <n v="107022"/>
    <n v="51037"/>
    <n v="158060"/>
  </r>
  <r>
    <x v="101"/>
    <x v="17"/>
    <n v="91345"/>
    <n v="45974"/>
    <n v="137319"/>
  </r>
  <r>
    <x v="101"/>
    <x v="18"/>
    <n v="21723"/>
    <n v="14326"/>
    <n v="36048"/>
  </r>
  <r>
    <x v="101"/>
    <x v="19"/>
    <n v="36525"/>
    <n v="11845"/>
    <n v="48371"/>
  </r>
  <r>
    <x v="101"/>
    <x v="20"/>
    <n v="122755"/>
    <n v="103436"/>
    <n v="226191"/>
  </r>
  <r>
    <x v="101"/>
    <x v="21"/>
    <n v="11862"/>
    <n v="3746"/>
    <n v="15608"/>
  </r>
  <r>
    <x v="101"/>
    <x v="22"/>
    <n v="6097"/>
    <n v="7308"/>
    <n v="13405"/>
  </r>
  <r>
    <x v="101"/>
    <x v="23"/>
    <n v="9897"/>
    <n v="2530"/>
    <n v="12426"/>
  </r>
  <r>
    <x v="101"/>
    <x v="24"/>
    <n v="150610"/>
    <n v="117020"/>
    <n v="267630"/>
  </r>
  <r>
    <x v="101"/>
    <x v="25"/>
    <n v="20319"/>
    <n v="27720"/>
    <n v="48039"/>
  </r>
  <r>
    <x v="101"/>
    <x v="26"/>
    <n v="5717"/>
    <n v="12072"/>
    <n v="17789"/>
  </r>
  <r>
    <x v="101"/>
    <x v="27"/>
    <n v="37866"/>
    <n v="80242"/>
    <n v="118108"/>
  </r>
  <r>
    <x v="101"/>
    <x v="28"/>
    <n v="6307"/>
    <n v="2004"/>
    <n v="8312"/>
  </r>
  <r>
    <x v="101"/>
    <x v="29"/>
    <n v="5784"/>
    <n v="2546"/>
    <n v="8330"/>
  </r>
  <r>
    <x v="101"/>
    <x v="30"/>
    <n v="30858"/>
    <n v="10261"/>
    <n v="41118"/>
  </r>
  <r>
    <x v="101"/>
    <x v="31"/>
    <n v="2505"/>
    <n v="472"/>
    <n v="2978"/>
  </r>
  <r>
    <x v="101"/>
    <x v="32"/>
    <n v="3842"/>
    <n v="5177"/>
    <n v="9019"/>
  </r>
  <r>
    <x v="101"/>
    <x v="33"/>
    <n v="18942"/>
    <n v="3421"/>
    <n v="22363"/>
  </r>
  <r>
    <x v="101"/>
    <x v="34"/>
    <n v="1063819"/>
    <n v="636311"/>
    <n v="1700129"/>
  </r>
  <r>
    <x v="102"/>
    <x v="0"/>
    <n v="47181"/>
    <n v="22293"/>
    <n v="69475"/>
  </r>
  <r>
    <x v="102"/>
    <x v="1"/>
    <n v="229157"/>
    <n v="167752"/>
    <n v="396909"/>
  </r>
  <r>
    <x v="102"/>
    <x v="2"/>
    <n v="14041"/>
    <n v="6826"/>
    <n v="20867"/>
  </r>
  <r>
    <x v="102"/>
    <x v="3"/>
    <n v="60456"/>
    <n v="12824"/>
    <n v="73280"/>
  </r>
  <r>
    <x v="102"/>
    <x v="4"/>
    <n v="47606"/>
    <n v="12157"/>
    <n v="59763"/>
  </r>
  <r>
    <x v="102"/>
    <x v="5"/>
    <n v="82697"/>
    <n v="48133"/>
    <n v="130830"/>
  </r>
  <r>
    <x v="102"/>
    <x v="6"/>
    <n v="55245"/>
    <n v="13762"/>
    <n v="69007"/>
  </r>
  <r>
    <x v="102"/>
    <x v="7"/>
    <n v="8968"/>
    <n v="1156"/>
    <n v="10124"/>
  </r>
  <r>
    <x v="102"/>
    <x v="8"/>
    <n v="12383"/>
    <n v="2602"/>
    <n v="14986"/>
  </r>
  <r>
    <x v="102"/>
    <x v="9"/>
    <n v="35230"/>
    <n v="4187"/>
    <n v="39417"/>
  </r>
  <r>
    <x v="102"/>
    <x v="10"/>
    <n v="47279"/>
    <n v="11767"/>
    <n v="59047"/>
  </r>
  <r>
    <x v="102"/>
    <x v="11"/>
    <n v="37202"/>
    <n v="13451"/>
    <n v="50652"/>
  </r>
  <r>
    <x v="102"/>
    <x v="12"/>
    <n v="37588"/>
    <n v="2858"/>
    <n v="40446"/>
  </r>
  <r>
    <x v="102"/>
    <x v="13"/>
    <n v="12196"/>
    <n v="1892"/>
    <n v="14088"/>
  </r>
  <r>
    <x v="102"/>
    <x v="14"/>
    <n v="9469"/>
    <n v="1029"/>
    <n v="10497"/>
  </r>
  <r>
    <x v="102"/>
    <x v="15"/>
    <n v="10061"/>
    <n v="1959"/>
    <n v="12020"/>
  </r>
  <r>
    <x v="102"/>
    <x v="16"/>
    <n v="124552"/>
    <n v="51672"/>
    <n v="176224"/>
  </r>
  <r>
    <x v="102"/>
    <x v="17"/>
    <n v="106350"/>
    <n v="47208"/>
    <n v="153558"/>
  </r>
  <r>
    <x v="102"/>
    <x v="18"/>
    <n v="20606"/>
    <n v="16292"/>
    <n v="36898"/>
  </r>
  <r>
    <x v="102"/>
    <x v="19"/>
    <n v="32999"/>
    <n v="13584"/>
    <n v="46584"/>
  </r>
  <r>
    <x v="102"/>
    <x v="20"/>
    <n v="162803"/>
    <n v="123877"/>
    <n v="286681"/>
  </r>
  <r>
    <x v="102"/>
    <x v="21"/>
    <n v="17077"/>
    <n v="4957"/>
    <n v="22034"/>
  </r>
  <r>
    <x v="102"/>
    <x v="22"/>
    <n v="10459"/>
    <n v="9247"/>
    <n v="19706"/>
  </r>
  <r>
    <x v="102"/>
    <x v="23"/>
    <n v="11483"/>
    <n v="2647"/>
    <n v="14130"/>
  </r>
  <r>
    <x v="102"/>
    <x v="24"/>
    <n v="201823"/>
    <n v="140728"/>
    <n v="342551"/>
  </r>
  <r>
    <x v="102"/>
    <x v="25"/>
    <n v="26504"/>
    <n v="32612"/>
    <n v="59116"/>
  </r>
  <r>
    <x v="102"/>
    <x v="26"/>
    <n v="20763"/>
    <n v="31219"/>
    <n v="51982"/>
  </r>
  <r>
    <x v="102"/>
    <x v="27"/>
    <n v="69854"/>
    <n v="158663"/>
    <n v="228517"/>
  </r>
  <r>
    <x v="102"/>
    <x v="28"/>
    <n v="10236"/>
    <n v="3323"/>
    <n v="13558"/>
  </r>
  <r>
    <x v="102"/>
    <x v="29"/>
    <n v="8209"/>
    <n v="4358"/>
    <n v="12566"/>
  </r>
  <r>
    <x v="102"/>
    <x v="30"/>
    <n v="46298"/>
    <n v="13910"/>
    <n v="60207"/>
  </r>
  <r>
    <x v="102"/>
    <x v="31"/>
    <n v="2795"/>
    <n v="632"/>
    <n v="3427"/>
  </r>
  <r>
    <x v="102"/>
    <x v="32"/>
    <n v="4362"/>
    <n v="7354"/>
    <n v="11716"/>
  </r>
  <r>
    <x v="102"/>
    <x v="33"/>
    <n v="20647"/>
    <n v="4632"/>
    <n v="25280"/>
  </r>
  <r>
    <x v="102"/>
    <x v="34"/>
    <n v="1336406"/>
    <n v="803627"/>
    <n v="2140034"/>
  </r>
  <r>
    <x v="103"/>
    <x v="0"/>
    <n v="40851"/>
    <n v="17313"/>
    <n v="58164"/>
  </r>
  <r>
    <x v="103"/>
    <x v="1"/>
    <n v="246276"/>
    <n v="169713"/>
    <n v="415989"/>
  </r>
  <r>
    <x v="103"/>
    <x v="2"/>
    <n v="15926"/>
    <n v="6257"/>
    <n v="22184"/>
  </r>
  <r>
    <x v="103"/>
    <x v="3"/>
    <n v="58562"/>
    <n v="15862"/>
    <n v="74424"/>
  </r>
  <r>
    <x v="103"/>
    <x v="4"/>
    <n v="40228"/>
    <n v="11034"/>
    <n v="51262"/>
  </r>
  <r>
    <x v="103"/>
    <x v="5"/>
    <n v="66997"/>
    <n v="44339"/>
    <n v="111336"/>
  </r>
  <r>
    <x v="103"/>
    <x v="6"/>
    <n v="48967"/>
    <n v="14160"/>
    <n v="63127"/>
  </r>
  <r>
    <x v="103"/>
    <x v="7"/>
    <n v="6847"/>
    <n v="1128"/>
    <n v="7975"/>
  </r>
  <r>
    <x v="103"/>
    <x v="8"/>
    <n v="10532"/>
    <n v="2012"/>
    <n v="12544"/>
  </r>
  <r>
    <x v="103"/>
    <x v="9"/>
    <n v="31966"/>
    <n v="3298"/>
    <n v="35263"/>
  </r>
  <r>
    <x v="103"/>
    <x v="10"/>
    <n v="41867"/>
    <n v="7999"/>
    <n v="49866"/>
  </r>
  <r>
    <x v="103"/>
    <x v="11"/>
    <n v="40086"/>
    <n v="12926"/>
    <n v="53012"/>
  </r>
  <r>
    <x v="103"/>
    <x v="12"/>
    <n v="41545"/>
    <n v="2897"/>
    <n v="44441"/>
  </r>
  <r>
    <x v="103"/>
    <x v="13"/>
    <n v="9700"/>
    <n v="2184"/>
    <n v="11884"/>
  </r>
  <r>
    <x v="103"/>
    <x v="14"/>
    <n v="8516"/>
    <n v="1010"/>
    <n v="9525"/>
  </r>
  <r>
    <x v="103"/>
    <x v="15"/>
    <n v="9143"/>
    <n v="2280"/>
    <n v="11423"/>
  </r>
  <r>
    <x v="103"/>
    <x v="16"/>
    <n v="111288"/>
    <n v="44226"/>
    <n v="155514"/>
  </r>
  <r>
    <x v="103"/>
    <x v="17"/>
    <n v="93664"/>
    <n v="38532"/>
    <n v="132196"/>
  </r>
  <r>
    <x v="103"/>
    <x v="18"/>
    <n v="19611"/>
    <n v="14230"/>
    <n v="33840"/>
  </r>
  <r>
    <x v="103"/>
    <x v="19"/>
    <n v="34288"/>
    <n v="12323"/>
    <n v="46611"/>
  </r>
  <r>
    <x v="103"/>
    <x v="20"/>
    <n v="134454"/>
    <n v="125212"/>
    <n v="259666"/>
  </r>
  <r>
    <x v="103"/>
    <x v="21"/>
    <n v="13155"/>
    <n v="4783"/>
    <n v="17938"/>
  </r>
  <r>
    <x v="103"/>
    <x v="22"/>
    <n v="9143"/>
    <n v="10228"/>
    <n v="19371"/>
  </r>
  <r>
    <x v="103"/>
    <x v="23"/>
    <n v="9978"/>
    <n v="3167"/>
    <n v="13146"/>
  </r>
  <r>
    <x v="103"/>
    <x v="24"/>
    <n v="166730"/>
    <n v="143390"/>
    <n v="310120"/>
  </r>
  <r>
    <x v="103"/>
    <x v="25"/>
    <n v="27588"/>
    <n v="29607"/>
    <n v="57194"/>
  </r>
  <r>
    <x v="103"/>
    <x v="26"/>
    <n v="20210"/>
    <n v="31473"/>
    <n v="51683"/>
  </r>
  <r>
    <x v="103"/>
    <x v="27"/>
    <n v="73535"/>
    <n v="153410"/>
    <n v="226945"/>
  </r>
  <r>
    <x v="103"/>
    <x v="28"/>
    <n v="9202"/>
    <n v="3827"/>
    <n v="13029"/>
  </r>
  <r>
    <x v="103"/>
    <x v="29"/>
    <n v="7485"/>
    <n v="2986"/>
    <n v="10471"/>
  </r>
  <r>
    <x v="103"/>
    <x v="30"/>
    <n v="39878"/>
    <n v="13048"/>
    <n v="52926"/>
  </r>
  <r>
    <x v="103"/>
    <x v="31"/>
    <n v="2417"/>
    <n v="815"/>
    <n v="3231"/>
  </r>
  <r>
    <x v="103"/>
    <x v="32"/>
    <n v="3244"/>
    <n v="7827"/>
    <n v="11071"/>
  </r>
  <r>
    <x v="103"/>
    <x v="33"/>
    <n v="18088"/>
    <n v="5580"/>
    <n v="23668"/>
  </r>
  <r>
    <x v="103"/>
    <x v="34"/>
    <n v="1251571"/>
    <n v="777152"/>
    <n v="2028723"/>
  </r>
  <r>
    <x v="104"/>
    <x v="0"/>
    <n v="50326"/>
    <n v="32469"/>
    <n v="82795"/>
  </r>
  <r>
    <x v="104"/>
    <x v="1"/>
    <n v="254543"/>
    <n v="159649"/>
    <n v="414192"/>
  </r>
  <r>
    <x v="104"/>
    <x v="2"/>
    <n v="18742"/>
    <n v="8702"/>
    <n v="27443"/>
  </r>
  <r>
    <x v="104"/>
    <x v="3"/>
    <n v="61462"/>
    <n v="15097"/>
    <n v="76559"/>
  </r>
  <r>
    <x v="104"/>
    <x v="4"/>
    <n v="48499"/>
    <n v="11094"/>
    <n v="59593"/>
  </r>
  <r>
    <x v="104"/>
    <x v="5"/>
    <n v="69615"/>
    <n v="46128"/>
    <n v="115743"/>
  </r>
  <r>
    <x v="104"/>
    <x v="6"/>
    <n v="55759"/>
    <n v="14100"/>
    <n v="69859"/>
  </r>
  <r>
    <x v="104"/>
    <x v="7"/>
    <n v="8659"/>
    <n v="1678"/>
    <n v="10336"/>
  </r>
  <r>
    <x v="104"/>
    <x v="8"/>
    <n v="13535"/>
    <n v="2536"/>
    <n v="16072"/>
  </r>
  <r>
    <x v="104"/>
    <x v="9"/>
    <n v="33026"/>
    <n v="4394"/>
    <n v="37420"/>
  </r>
  <r>
    <x v="104"/>
    <x v="10"/>
    <n v="55873"/>
    <n v="9396"/>
    <n v="65269"/>
  </r>
  <r>
    <x v="104"/>
    <x v="11"/>
    <n v="38375"/>
    <n v="12720"/>
    <n v="51095"/>
  </r>
  <r>
    <x v="104"/>
    <x v="12"/>
    <n v="39324"/>
    <n v="3201"/>
    <n v="42525"/>
  </r>
  <r>
    <x v="104"/>
    <x v="13"/>
    <n v="13573"/>
    <n v="1710"/>
    <n v="15282"/>
  </r>
  <r>
    <x v="104"/>
    <x v="14"/>
    <n v="10926"/>
    <n v="1167"/>
    <n v="12093"/>
  </r>
  <r>
    <x v="104"/>
    <x v="15"/>
    <n v="11651"/>
    <n v="2103"/>
    <n v="13754"/>
  </r>
  <r>
    <x v="104"/>
    <x v="16"/>
    <n v="134945"/>
    <n v="47420"/>
    <n v="182365"/>
  </r>
  <r>
    <x v="104"/>
    <x v="17"/>
    <n v="116182"/>
    <n v="41066"/>
    <n v="157249"/>
  </r>
  <r>
    <x v="104"/>
    <x v="18"/>
    <n v="20737"/>
    <n v="13459"/>
    <n v="34197"/>
  </r>
  <r>
    <x v="104"/>
    <x v="19"/>
    <n v="44212"/>
    <n v="14496"/>
    <n v="58709"/>
  </r>
  <r>
    <x v="104"/>
    <x v="20"/>
    <n v="156209"/>
    <n v="129427"/>
    <n v="285636"/>
  </r>
  <r>
    <x v="104"/>
    <x v="21"/>
    <n v="13565"/>
    <n v="5988"/>
    <n v="19553"/>
  </r>
  <r>
    <x v="104"/>
    <x v="22"/>
    <n v="10684"/>
    <n v="10097"/>
    <n v="20781"/>
  </r>
  <r>
    <x v="104"/>
    <x v="23"/>
    <n v="12434"/>
    <n v="4012"/>
    <n v="16446"/>
  </r>
  <r>
    <x v="104"/>
    <x v="24"/>
    <n v="192892"/>
    <n v="149524"/>
    <n v="342416"/>
  </r>
  <r>
    <x v="104"/>
    <x v="25"/>
    <n v="35372"/>
    <n v="33266"/>
    <n v="68637"/>
  </r>
  <r>
    <x v="104"/>
    <x v="26"/>
    <n v="13652"/>
    <n v="23391"/>
    <n v="37042"/>
  </r>
  <r>
    <x v="104"/>
    <x v="27"/>
    <n v="60255"/>
    <n v="112551"/>
    <n v="172806"/>
  </r>
  <r>
    <x v="104"/>
    <x v="28"/>
    <n v="10281"/>
    <n v="5030"/>
    <n v="15311"/>
  </r>
  <r>
    <x v="104"/>
    <x v="29"/>
    <n v="9431"/>
    <n v="3331"/>
    <n v="12762"/>
  </r>
  <r>
    <x v="104"/>
    <x v="30"/>
    <n v="43586"/>
    <n v="19162"/>
    <n v="62748"/>
  </r>
  <r>
    <x v="104"/>
    <x v="31"/>
    <n v="2809"/>
    <n v="1094"/>
    <n v="3903"/>
  </r>
  <r>
    <x v="104"/>
    <x v="32"/>
    <n v="5600"/>
    <n v="12125"/>
    <n v="17725"/>
  </r>
  <r>
    <x v="104"/>
    <x v="33"/>
    <n v="20887"/>
    <n v="6543"/>
    <n v="27430"/>
  </r>
  <r>
    <x v="104"/>
    <x v="34"/>
    <n v="1378544"/>
    <n v="767537"/>
    <n v="2146081"/>
  </r>
  <r>
    <x v="105"/>
    <x v="0"/>
    <n v="68365"/>
    <n v="44098"/>
    <n v="112464"/>
  </r>
  <r>
    <x v="105"/>
    <x v="1"/>
    <n v="282766"/>
    <n v="194971"/>
    <n v="477737"/>
  </r>
  <r>
    <x v="105"/>
    <x v="2"/>
    <n v="26072"/>
    <n v="15796"/>
    <n v="41869"/>
  </r>
  <r>
    <x v="105"/>
    <x v="3"/>
    <n v="68687"/>
    <n v="16486"/>
    <n v="85173"/>
  </r>
  <r>
    <x v="105"/>
    <x v="4"/>
    <n v="55339"/>
    <n v="15029"/>
    <n v="70368"/>
  </r>
  <r>
    <x v="105"/>
    <x v="5"/>
    <n v="90915"/>
    <n v="57868"/>
    <n v="148783"/>
  </r>
  <r>
    <x v="105"/>
    <x v="6"/>
    <n v="68029"/>
    <n v="18381"/>
    <n v="86410"/>
  </r>
  <r>
    <x v="105"/>
    <x v="7"/>
    <n v="12131"/>
    <n v="1759"/>
    <n v="13891"/>
  </r>
  <r>
    <x v="105"/>
    <x v="8"/>
    <n v="23059"/>
    <n v="3329"/>
    <n v="26387"/>
  </r>
  <r>
    <x v="105"/>
    <x v="9"/>
    <n v="37513"/>
    <n v="4857"/>
    <n v="42370"/>
  </r>
  <r>
    <x v="105"/>
    <x v="10"/>
    <n v="67492"/>
    <n v="16612"/>
    <n v="84103"/>
  </r>
  <r>
    <x v="105"/>
    <x v="11"/>
    <n v="22879"/>
    <n v="15948"/>
    <n v="38826"/>
  </r>
  <r>
    <x v="105"/>
    <x v="12"/>
    <n v="43733"/>
    <n v="4281"/>
    <n v="48014"/>
  </r>
  <r>
    <x v="105"/>
    <x v="13"/>
    <n v="15162"/>
    <n v="2531"/>
    <n v="17693"/>
  </r>
  <r>
    <x v="105"/>
    <x v="14"/>
    <n v="13624"/>
    <n v="1933"/>
    <n v="15557"/>
  </r>
  <r>
    <x v="105"/>
    <x v="15"/>
    <n v="13438"/>
    <n v="2810"/>
    <n v="16247"/>
  </r>
  <r>
    <x v="105"/>
    <x v="16"/>
    <n v="147517"/>
    <n v="62939"/>
    <n v="210456"/>
  </r>
  <r>
    <x v="105"/>
    <x v="17"/>
    <n v="123125"/>
    <n v="54488"/>
    <n v="177613"/>
  </r>
  <r>
    <x v="105"/>
    <x v="18"/>
    <n v="30356"/>
    <n v="17189"/>
    <n v="47545"/>
  </r>
  <r>
    <x v="105"/>
    <x v="19"/>
    <n v="44865"/>
    <n v="24599"/>
    <n v="69464"/>
  </r>
  <r>
    <x v="105"/>
    <x v="20"/>
    <n v="180787"/>
    <n v="150903"/>
    <n v="331690"/>
  </r>
  <r>
    <x v="105"/>
    <x v="21"/>
    <n v="20541"/>
    <n v="6193"/>
    <n v="26735"/>
  </r>
  <r>
    <x v="105"/>
    <x v="22"/>
    <n v="12242"/>
    <n v="12900"/>
    <n v="25142"/>
  </r>
  <r>
    <x v="105"/>
    <x v="23"/>
    <n v="19013"/>
    <n v="4682"/>
    <n v="23696"/>
  </r>
  <r>
    <x v="105"/>
    <x v="24"/>
    <n v="232584"/>
    <n v="174678"/>
    <n v="407262"/>
  </r>
  <r>
    <x v="105"/>
    <x v="25"/>
    <n v="46483"/>
    <n v="50504"/>
    <n v="96987"/>
  </r>
  <r>
    <x v="105"/>
    <x v="26"/>
    <n v="10565"/>
    <n v="16313"/>
    <n v="26878"/>
  </r>
  <r>
    <x v="105"/>
    <x v="27"/>
    <n v="55773"/>
    <n v="98150"/>
    <n v="153922"/>
  </r>
  <r>
    <x v="105"/>
    <x v="28"/>
    <n v="11726"/>
    <n v="7788"/>
    <n v="19514"/>
  </r>
  <r>
    <x v="105"/>
    <x v="29"/>
    <n v="13586"/>
    <n v="4473"/>
    <n v="18059"/>
  </r>
  <r>
    <x v="105"/>
    <x v="30"/>
    <n v="45575"/>
    <n v="27608"/>
    <n v="73183"/>
  </r>
  <r>
    <x v="105"/>
    <x v="31"/>
    <n v="3598"/>
    <n v="1776"/>
    <n v="5374"/>
  </r>
  <r>
    <x v="105"/>
    <x v="32"/>
    <n v="8804"/>
    <n v="17487"/>
    <n v="26292"/>
  </r>
  <r>
    <x v="105"/>
    <x v="33"/>
    <n v="23056"/>
    <n v="9559"/>
    <n v="32615"/>
  </r>
  <r>
    <x v="105"/>
    <x v="34"/>
    <n v="1583692"/>
    <n v="929751"/>
    <n v="2513443"/>
  </r>
  <r>
    <x v="106"/>
    <x v="0"/>
    <n v="54340"/>
    <n v="67546"/>
    <n v="121886"/>
  </r>
  <r>
    <x v="106"/>
    <x v="1"/>
    <n v="262195"/>
    <n v="244728"/>
    <n v="506923"/>
  </r>
  <r>
    <x v="106"/>
    <x v="2"/>
    <n v="22474"/>
    <n v="24665"/>
    <n v="47139"/>
  </r>
  <r>
    <x v="106"/>
    <x v="3"/>
    <n v="61941"/>
    <n v="17845"/>
    <n v="79786"/>
  </r>
  <r>
    <x v="106"/>
    <x v="4"/>
    <n v="45138"/>
    <n v="20256"/>
    <n v="65394"/>
  </r>
  <r>
    <x v="106"/>
    <x v="5"/>
    <n v="61039"/>
    <n v="74539"/>
    <n v="135578"/>
  </r>
  <r>
    <x v="106"/>
    <x v="6"/>
    <n v="53595"/>
    <n v="27714"/>
    <n v="81310"/>
  </r>
  <r>
    <x v="106"/>
    <x v="7"/>
    <n v="11037"/>
    <n v="4077"/>
    <n v="15114"/>
  </r>
  <r>
    <x v="106"/>
    <x v="8"/>
    <n v="18229"/>
    <n v="5135"/>
    <n v="23365"/>
  </r>
  <r>
    <x v="106"/>
    <x v="9"/>
    <n v="42339"/>
    <n v="5444"/>
    <n v="47783"/>
  </r>
  <r>
    <x v="106"/>
    <x v="10"/>
    <n v="57068"/>
    <n v="23904"/>
    <n v="80973"/>
  </r>
  <r>
    <x v="106"/>
    <x v="11"/>
    <n v="12039"/>
    <n v="14915"/>
    <n v="26953"/>
  </r>
  <r>
    <x v="106"/>
    <x v="12"/>
    <n v="36846"/>
    <n v="3331"/>
    <n v="40177"/>
  </r>
  <r>
    <x v="106"/>
    <x v="13"/>
    <n v="10351"/>
    <n v="3590"/>
    <n v="13941"/>
  </r>
  <r>
    <x v="106"/>
    <x v="14"/>
    <n v="11175"/>
    <n v="2780"/>
    <n v="13955"/>
  </r>
  <r>
    <x v="106"/>
    <x v="15"/>
    <n v="12949"/>
    <n v="3472"/>
    <n v="16421"/>
  </r>
  <r>
    <x v="106"/>
    <x v="16"/>
    <n v="128470"/>
    <n v="80247"/>
    <n v="208717"/>
  </r>
  <r>
    <x v="106"/>
    <x v="17"/>
    <n v="111458"/>
    <n v="70194"/>
    <n v="181652"/>
  </r>
  <r>
    <x v="106"/>
    <x v="18"/>
    <n v="28787"/>
    <n v="25143"/>
    <n v="53930"/>
  </r>
  <r>
    <x v="106"/>
    <x v="19"/>
    <n v="43215"/>
    <n v="42328"/>
    <n v="85543"/>
  </r>
  <r>
    <x v="106"/>
    <x v="20"/>
    <n v="175677"/>
    <n v="187351"/>
    <n v="363029"/>
  </r>
  <r>
    <x v="106"/>
    <x v="21"/>
    <n v="17161"/>
    <n v="7667"/>
    <n v="24829"/>
  </r>
  <r>
    <x v="106"/>
    <x v="22"/>
    <n v="14045"/>
    <n v="22142"/>
    <n v="36186"/>
  </r>
  <r>
    <x v="106"/>
    <x v="23"/>
    <n v="14013"/>
    <n v="8958"/>
    <n v="22971"/>
  </r>
  <r>
    <x v="106"/>
    <x v="24"/>
    <n v="220896"/>
    <n v="226119"/>
    <n v="447015"/>
  </r>
  <r>
    <x v="106"/>
    <x v="25"/>
    <n v="36079"/>
    <n v="77702"/>
    <n v="113781"/>
  </r>
  <r>
    <x v="106"/>
    <x v="26"/>
    <n v="8120"/>
    <n v="22743"/>
    <n v="30863"/>
  </r>
  <r>
    <x v="106"/>
    <x v="27"/>
    <n v="46648"/>
    <n v="128159"/>
    <n v="174807"/>
  </r>
  <r>
    <x v="106"/>
    <x v="28"/>
    <n v="11204"/>
    <n v="11757"/>
    <n v="22961"/>
  </r>
  <r>
    <x v="106"/>
    <x v="29"/>
    <n v="11984"/>
    <n v="5755"/>
    <n v="17739"/>
  </r>
  <r>
    <x v="106"/>
    <x v="30"/>
    <n v="38867"/>
    <n v="37575"/>
    <n v="76442"/>
  </r>
  <r>
    <x v="106"/>
    <x v="31"/>
    <n v="3708"/>
    <n v="3175"/>
    <n v="6883"/>
  </r>
  <r>
    <x v="106"/>
    <x v="32"/>
    <n v="11078"/>
    <n v="32254"/>
    <n v="43332"/>
  </r>
  <r>
    <x v="106"/>
    <x v="33"/>
    <n v="22727"/>
    <n v="16707"/>
    <n v="39435"/>
  </r>
  <r>
    <x v="106"/>
    <x v="34"/>
    <n v="1384541"/>
    <n v="1253606"/>
    <n v="2638147"/>
  </r>
  <r>
    <x v="107"/>
    <x v="0"/>
    <n v="117002"/>
    <n v="75121"/>
    <n v="192122"/>
  </r>
  <r>
    <x v="107"/>
    <x v="1"/>
    <n v="266578"/>
    <n v="220423"/>
    <n v="487001"/>
  </r>
  <r>
    <x v="107"/>
    <x v="2"/>
    <n v="54965"/>
    <n v="36334"/>
    <n v="91299"/>
  </r>
  <r>
    <x v="107"/>
    <x v="3"/>
    <n v="69998"/>
    <n v="21111"/>
    <n v="91109"/>
  </r>
  <r>
    <x v="107"/>
    <x v="4"/>
    <n v="82379"/>
    <n v="24192"/>
    <n v="106571"/>
  </r>
  <r>
    <x v="107"/>
    <x v="5"/>
    <n v="84126"/>
    <n v="82389"/>
    <n v="166515"/>
  </r>
  <r>
    <x v="107"/>
    <x v="6"/>
    <n v="60301"/>
    <n v="33326"/>
    <n v="93627"/>
  </r>
  <r>
    <x v="107"/>
    <x v="7"/>
    <n v="34416"/>
    <n v="3779"/>
    <n v="38195"/>
  </r>
  <r>
    <x v="107"/>
    <x v="8"/>
    <n v="31960"/>
    <n v="12227"/>
    <n v="44188"/>
  </r>
  <r>
    <x v="107"/>
    <x v="9"/>
    <n v="41265"/>
    <n v="10312"/>
    <n v="51576"/>
  </r>
  <r>
    <x v="107"/>
    <x v="10"/>
    <n v="83669"/>
    <n v="34156"/>
    <n v="117825"/>
  </r>
  <r>
    <x v="107"/>
    <x v="11"/>
    <n v="10777"/>
    <n v="14431"/>
    <n v="25208"/>
  </r>
  <r>
    <x v="107"/>
    <x v="12"/>
    <n v="33693"/>
    <n v="4466"/>
    <n v="38159"/>
  </r>
  <r>
    <x v="107"/>
    <x v="13"/>
    <n v="12473"/>
    <n v="4306"/>
    <n v="16778"/>
  </r>
  <r>
    <x v="107"/>
    <x v="14"/>
    <n v="18298"/>
    <n v="2582"/>
    <n v="20880"/>
  </r>
  <r>
    <x v="107"/>
    <x v="15"/>
    <n v="12718"/>
    <n v="5628"/>
    <n v="18346"/>
  </r>
  <r>
    <x v="107"/>
    <x v="16"/>
    <n v="107854"/>
    <n v="70384"/>
    <n v="178238"/>
  </r>
  <r>
    <x v="107"/>
    <x v="17"/>
    <n v="88300"/>
    <n v="60149"/>
    <n v="148448"/>
  </r>
  <r>
    <x v="107"/>
    <x v="18"/>
    <n v="38374"/>
    <n v="35212"/>
    <n v="73586"/>
  </r>
  <r>
    <x v="107"/>
    <x v="19"/>
    <n v="98199"/>
    <n v="54380"/>
    <n v="152579"/>
  </r>
  <r>
    <x v="107"/>
    <x v="20"/>
    <n v="161687"/>
    <n v="204317"/>
    <n v="366004"/>
  </r>
  <r>
    <x v="107"/>
    <x v="21"/>
    <n v="19871"/>
    <n v="12369"/>
    <n v="32241"/>
  </r>
  <r>
    <x v="107"/>
    <x v="22"/>
    <n v="21757"/>
    <n v="25012"/>
    <n v="46770"/>
  </r>
  <r>
    <x v="107"/>
    <x v="23"/>
    <n v="21710"/>
    <n v="7527"/>
    <n v="29237"/>
  </r>
  <r>
    <x v="107"/>
    <x v="24"/>
    <n v="225027"/>
    <n v="249225"/>
    <n v="474252"/>
  </r>
  <r>
    <x v="107"/>
    <x v="25"/>
    <n v="46940"/>
    <n v="79453"/>
    <n v="126393"/>
  </r>
  <r>
    <x v="107"/>
    <x v="26"/>
    <n v="17072"/>
    <n v="31864"/>
    <n v="48937"/>
  </r>
  <r>
    <x v="107"/>
    <x v="27"/>
    <n v="57695"/>
    <n v="136934"/>
    <n v="194629"/>
  </r>
  <r>
    <x v="107"/>
    <x v="28"/>
    <n v="19981"/>
    <n v="9635"/>
    <n v="29616"/>
  </r>
  <r>
    <x v="107"/>
    <x v="29"/>
    <n v="36670"/>
    <n v="9381"/>
    <n v="46051"/>
  </r>
  <r>
    <x v="107"/>
    <x v="30"/>
    <n v="44505"/>
    <n v="35738"/>
    <n v="80243"/>
  </r>
  <r>
    <x v="107"/>
    <x v="31"/>
    <n v="4984"/>
    <n v="3641"/>
    <n v="8625"/>
  </r>
  <r>
    <x v="107"/>
    <x v="32"/>
    <n v="11462"/>
    <n v="38175"/>
    <n v="49637"/>
  </r>
  <r>
    <x v="107"/>
    <x v="33"/>
    <n v="21843"/>
    <n v="20654"/>
    <n v="42497"/>
  </r>
  <r>
    <x v="107"/>
    <x v="34"/>
    <n v="1745222"/>
    <n v="1359459"/>
    <n v="3104681"/>
  </r>
  <r>
    <x v="108"/>
    <x v="0"/>
    <n v="221592"/>
    <n v="91185"/>
    <n v="312777"/>
  </r>
  <r>
    <x v="108"/>
    <x v="1"/>
    <n v="298794"/>
    <n v="256614"/>
    <n v="555409"/>
  </r>
  <r>
    <x v="108"/>
    <x v="2"/>
    <n v="113379"/>
    <n v="36199"/>
    <n v="149578"/>
  </r>
  <r>
    <x v="108"/>
    <x v="3"/>
    <n v="86119"/>
    <n v="30064"/>
    <n v="116183"/>
  </r>
  <r>
    <x v="108"/>
    <x v="4"/>
    <n v="165322"/>
    <n v="24197"/>
    <n v="189519"/>
  </r>
  <r>
    <x v="108"/>
    <x v="5"/>
    <n v="118267"/>
    <n v="94248"/>
    <n v="212516"/>
  </r>
  <r>
    <x v="108"/>
    <x v="6"/>
    <n v="82083"/>
    <n v="43605"/>
    <n v="125688"/>
  </r>
  <r>
    <x v="108"/>
    <x v="7"/>
    <n v="70541"/>
    <n v="5529"/>
    <n v="76070"/>
  </r>
  <r>
    <x v="108"/>
    <x v="8"/>
    <n v="69622"/>
    <n v="9292"/>
    <n v="78913"/>
  </r>
  <r>
    <x v="108"/>
    <x v="9"/>
    <n v="80438"/>
    <n v="8447"/>
    <n v="88885"/>
  </r>
  <r>
    <x v="108"/>
    <x v="10"/>
    <n v="130161"/>
    <n v="36226"/>
    <n v="166386"/>
  </r>
  <r>
    <x v="108"/>
    <x v="11"/>
    <n v="12573"/>
    <n v="17469"/>
    <n v="30042"/>
  </r>
  <r>
    <x v="108"/>
    <x v="12"/>
    <n v="37498"/>
    <n v="4929"/>
    <n v="42427"/>
  </r>
  <r>
    <x v="108"/>
    <x v="13"/>
    <n v="21939"/>
    <n v="4640"/>
    <n v="26579"/>
  </r>
  <r>
    <x v="108"/>
    <x v="14"/>
    <n v="25201"/>
    <n v="3845"/>
    <n v="29046"/>
  </r>
  <r>
    <x v="108"/>
    <x v="15"/>
    <n v="25095"/>
    <n v="6998"/>
    <n v="32093"/>
  </r>
  <r>
    <x v="108"/>
    <x v="16"/>
    <n v="112433"/>
    <n v="81856"/>
    <n v="194289"/>
  </r>
  <r>
    <x v="108"/>
    <x v="17"/>
    <n v="88782"/>
    <n v="69831"/>
    <n v="158613"/>
  </r>
  <r>
    <x v="108"/>
    <x v="18"/>
    <n v="59745"/>
    <n v="42910"/>
    <n v="102655"/>
  </r>
  <r>
    <x v="108"/>
    <x v="19"/>
    <n v="193133"/>
    <n v="66598"/>
    <n v="259731"/>
  </r>
  <r>
    <x v="108"/>
    <x v="20"/>
    <n v="217476"/>
    <n v="234456"/>
    <n v="451931"/>
  </r>
  <r>
    <x v="108"/>
    <x v="21"/>
    <n v="28586"/>
    <n v="10870"/>
    <n v="39455"/>
  </r>
  <r>
    <x v="108"/>
    <x v="22"/>
    <n v="28263"/>
    <n v="29287"/>
    <n v="57551"/>
  </r>
  <r>
    <x v="108"/>
    <x v="23"/>
    <n v="31731"/>
    <n v="10055"/>
    <n v="41787"/>
  </r>
  <r>
    <x v="108"/>
    <x v="24"/>
    <n v="306056"/>
    <n v="284668"/>
    <n v="590724"/>
  </r>
  <r>
    <x v="108"/>
    <x v="25"/>
    <n v="66155"/>
    <n v="103870"/>
    <n v="170024"/>
  </r>
  <r>
    <x v="108"/>
    <x v="26"/>
    <n v="69064"/>
    <n v="33787"/>
    <n v="102851"/>
  </r>
  <r>
    <x v="108"/>
    <x v="27"/>
    <n v="80419"/>
    <n v="157931"/>
    <n v="238350"/>
  </r>
  <r>
    <x v="108"/>
    <x v="28"/>
    <n v="31290"/>
    <n v="13610"/>
    <n v="44900"/>
  </r>
  <r>
    <x v="108"/>
    <x v="29"/>
    <n v="76631"/>
    <n v="17827"/>
    <n v="94459"/>
  </r>
  <r>
    <x v="108"/>
    <x v="30"/>
    <n v="50912"/>
    <n v="44401"/>
    <n v="95313"/>
  </r>
  <r>
    <x v="108"/>
    <x v="31"/>
    <n v="6591"/>
    <n v="4533"/>
    <n v="11124"/>
  </r>
  <r>
    <x v="108"/>
    <x v="32"/>
    <n v="16934"/>
    <n v="43745"/>
    <n v="60679"/>
  </r>
  <r>
    <x v="108"/>
    <x v="33"/>
    <n v="27787"/>
    <n v="26162"/>
    <n v="53949"/>
  </r>
  <r>
    <x v="108"/>
    <x v="34"/>
    <n v="2655774"/>
    <n v="1595386"/>
    <n v="4251159"/>
  </r>
  <r>
    <x v="109"/>
    <x v="0"/>
    <n v="91950"/>
    <n v="89730"/>
    <n v="181679"/>
  </r>
  <r>
    <x v="109"/>
    <x v="1"/>
    <n v="261718"/>
    <n v="254377"/>
    <n v="516096"/>
  </r>
  <r>
    <x v="109"/>
    <x v="2"/>
    <n v="45548"/>
    <n v="37377"/>
    <n v="82926"/>
  </r>
  <r>
    <x v="109"/>
    <x v="3"/>
    <n v="68606"/>
    <n v="20296"/>
    <n v="88902"/>
  </r>
  <r>
    <x v="109"/>
    <x v="4"/>
    <n v="78971"/>
    <n v="24576"/>
    <n v="103547"/>
  </r>
  <r>
    <x v="109"/>
    <x v="5"/>
    <n v="71165"/>
    <n v="90004"/>
    <n v="161170"/>
  </r>
  <r>
    <x v="109"/>
    <x v="6"/>
    <n v="53867"/>
    <n v="42746"/>
    <n v="96614"/>
  </r>
  <r>
    <x v="109"/>
    <x v="7"/>
    <n v="17299"/>
    <n v="5822"/>
    <n v="23121"/>
  </r>
  <r>
    <x v="109"/>
    <x v="8"/>
    <n v="30835"/>
    <n v="11347"/>
    <n v="42182"/>
  </r>
  <r>
    <x v="109"/>
    <x v="9"/>
    <n v="41389"/>
    <n v="10368"/>
    <n v="51757"/>
  </r>
  <r>
    <x v="109"/>
    <x v="10"/>
    <n v="75178"/>
    <n v="36444"/>
    <n v="111622"/>
  </r>
  <r>
    <x v="109"/>
    <x v="11"/>
    <n v="14842"/>
    <n v="13562"/>
    <n v="28404"/>
  </r>
  <r>
    <x v="109"/>
    <x v="12"/>
    <n v="40089"/>
    <n v="5912"/>
    <n v="46001"/>
  </r>
  <r>
    <x v="109"/>
    <x v="13"/>
    <n v="16842"/>
    <n v="5148"/>
    <n v="21990"/>
  </r>
  <r>
    <x v="109"/>
    <x v="14"/>
    <n v="16697"/>
    <n v="4136"/>
    <n v="20834"/>
  </r>
  <r>
    <x v="109"/>
    <x v="15"/>
    <n v="16277"/>
    <n v="4573"/>
    <n v="20850"/>
  </r>
  <r>
    <x v="109"/>
    <x v="16"/>
    <n v="125754"/>
    <n v="89460"/>
    <n v="215214"/>
  </r>
  <r>
    <x v="109"/>
    <x v="17"/>
    <n v="104320"/>
    <n v="77025"/>
    <n v="181346"/>
  </r>
  <r>
    <x v="109"/>
    <x v="18"/>
    <n v="39373"/>
    <n v="46689"/>
    <n v="86063"/>
  </r>
  <r>
    <x v="109"/>
    <x v="19"/>
    <n v="91935"/>
    <n v="72287"/>
    <n v="164222"/>
  </r>
  <r>
    <x v="109"/>
    <x v="20"/>
    <n v="168121"/>
    <n v="238779"/>
    <n v="406900"/>
  </r>
  <r>
    <x v="109"/>
    <x v="21"/>
    <n v="18286"/>
    <n v="12184"/>
    <n v="30470"/>
  </r>
  <r>
    <x v="109"/>
    <x v="22"/>
    <n v="19823"/>
    <n v="28525"/>
    <n v="48348"/>
  </r>
  <r>
    <x v="109"/>
    <x v="23"/>
    <n v="17841"/>
    <n v="8733"/>
    <n v="26573"/>
  </r>
  <r>
    <x v="109"/>
    <x v="24"/>
    <n v="224072"/>
    <n v="288219"/>
    <n v="512291"/>
  </r>
  <r>
    <x v="109"/>
    <x v="25"/>
    <n v="53925"/>
    <n v="96393"/>
    <n v="150318"/>
  </r>
  <r>
    <x v="109"/>
    <x v="26"/>
    <n v="21794"/>
    <n v="36034"/>
    <n v="57828"/>
  </r>
  <r>
    <x v="109"/>
    <x v="27"/>
    <n v="64388"/>
    <n v="151054"/>
    <n v="215442"/>
  </r>
  <r>
    <x v="109"/>
    <x v="28"/>
    <n v="17853"/>
    <n v="16280"/>
    <n v="34133"/>
  </r>
  <r>
    <x v="109"/>
    <x v="29"/>
    <n v="17583"/>
    <n v="10845"/>
    <n v="28428"/>
  </r>
  <r>
    <x v="109"/>
    <x v="30"/>
    <n v="46809"/>
    <n v="45005"/>
    <n v="91815"/>
  </r>
  <r>
    <x v="109"/>
    <x v="31"/>
    <n v="5390"/>
    <n v="4987"/>
    <n v="10377"/>
  </r>
  <r>
    <x v="109"/>
    <x v="32"/>
    <n v="10830"/>
    <n v="48122"/>
    <n v="58952"/>
  </r>
  <r>
    <x v="109"/>
    <x v="33"/>
    <n v="26301"/>
    <n v="27605"/>
    <n v="53906"/>
  </r>
  <r>
    <x v="109"/>
    <x v="34"/>
    <n v="1687283"/>
    <n v="1589399"/>
    <n v="3276681"/>
  </r>
  <r>
    <x v="110"/>
    <x v="0"/>
    <n v="77825"/>
    <n v="87177"/>
    <n v="165002"/>
  </r>
  <r>
    <x v="110"/>
    <x v="1"/>
    <n v="276513"/>
    <n v="258842"/>
    <n v="535355"/>
  </r>
  <r>
    <x v="110"/>
    <x v="2"/>
    <n v="37001"/>
    <n v="30131"/>
    <n v="67131"/>
  </r>
  <r>
    <x v="110"/>
    <x v="3"/>
    <n v="78330"/>
    <n v="25078"/>
    <n v="103409"/>
  </r>
  <r>
    <x v="110"/>
    <x v="4"/>
    <n v="57412"/>
    <n v="26233"/>
    <n v="83645"/>
  </r>
  <r>
    <x v="110"/>
    <x v="5"/>
    <n v="69323"/>
    <n v="87196"/>
    <n v="156519"/>
  </r>
  <r>
    <x v="110"/>
    <x v="6"/>
    <n v="54723"/>
    <n v="41563"/>
    <n v="96285"/>
  </r>
  <r>
    <x v="110"/>
    <x v="7"/>
    <n v="14250"/>
    <n v="5680"/>
    <n v="19930"/>
  </r>
  <r>
    <x v="110"/>
    <x v="8"/>
    <n v="29581"/>
    <n v="9076"/>
    <n v="38657"/>
  </r>
  <r>
    <x v="110"/>
    <x v="9"/>
    <n v="42471"/>
    <n v="9656"/>
    <n v="52127"/>
  </r>
  <r>
    <x v="110"/>
    <x v="10"/>
    <n v="75489"/>
    <n v="37597"/>
    <n v="113086"/>
  </r>
  <r>
    <x v="110"/>
    <x v="11"/>
    <n v="13353"/>
    <n v="16982"/>
    <n v="30335"/>
  </r>
  <r>
    <x v="110"/>
    <x v="12"/>
    <n v="41985"/>
    <n v="6280"/>
    <n v="48265"/>
  </r>
  <r>
    <x v="110"/>
    <x v="13"/>
    <n v="12557"/>
    <n v="4347"/>
    <n v="16904"/>
  </r>
  <r>
    <x v="110"/>
    <x v="14"/>
    <n v="15389"/>
    <n v="3079"/>
    <n v="18468"/>
  </r>
  <r>
    <x v="110"/>
    <x v="15"/>
    <n v="16406"/>
    <n v="5119"/>
    <n v="21525"/>
  </r>
  <r>
    <x v="110"/>
    <x v="16"/>
    <n v="144553"/>
    <n v="92425"/>
    <n v="236978"/>
  </r>
  <r>
    <x v="110"/>
    <x v="17"/>
    <n v="117895"/>
    <n v="79674"/>
    <n v="197569"/>
  </r>
  <r>
    <x v="110"/>
    <x v="18"/>
    <n v="41873"/>
    <n v="39057"/>
    <n v="80930"/>
  </r>
  <r>
    <x v="110"/>
    <x v="19"/>
    <n v="67131"/>
    <n v="59381"/>
    <n v="126513"/>
  </r>
  <r>
    <x v="110"/>
    <x v="20"/>
    <n v="186323"/>
    <n v="231701"/>
    <n v="418024"/>
  </r>
  <r>
    <x v="110"/>
    <x v="21"/>
    <n v="18029"/>
    <n v="12905"/>
    <n v="30934"/>
  </r>
  <r>
    <x v="110"/>
    <x v="22"/>
    <n v="17356"/>
    <n v="26603"/>
    <n v="43959"/>
  </r>
  <r>
    <x v="110"/>
    <x v="23"/>
    <n v="16476"/>
    <n v="8879"/>
    <n v="25354"/>
  </r>
  <r>
    <x v="110"/>
    <x v="24"/>
    <n v="238184"/>
    <n v="280087"/>
    <n v="518271"/>
  </r>
  <r>
    <x v="110"/>
    <x v="25"/>
    <n v="52001"/>
    <n v="85568"/>
    <n v="137568"/>
  </r>
  <r>
    <x v="110"/>
    <x v="26"/>
    <n v="15833"/>
    <n v="32301"/>
    <n v="48133"/>
  </r>
  <r>
    <x v="110"/>
    <x v="27"/>
    <n v="73565"/>
    <n v="147327"/>
    <n v="220892"/>
  </r>
  <r>
    <x v="110"/>
    <x v="28"/>
    <n v="14547"/>
    <n v="13912"/>
    <n v="28459"/>
  </r>
  <r>
    <x v="110"/>
    <x v="29"/>
    <n v="15870"/>
    <n v="13006"/>
    <n v="28876"/>
  </r>
  <r>
    <x v="110"/>
    <x v="30"/>
    <n v="43447"/>
    <n v="46680"/>
    <n v="90127"/>
  </r>
  <r>
    <x v="110"/>
    <x v="31"/>
    <n v="4910"/>
    <n v="4689"/>
    <n v="9599"/>
  </r>
  <r>
    <x v="110"/>
    <x v="32"/>
    <n v="15685"/>
    <n v="37817"/>
    <n v="53502"/>
  </r>
  <r>
    <x v="110"/>
    <x v="33"/>
    <n v="29100"/>
    <n v="24069"/>
    <n v="53169"/>
  </r>
  <r>
    <x v="110"/>
    <x v="34"/>
    <n v="1669305"/>
    <n v="1530354"/>
    <n v="3199658"/>
  </r>
  <r>
    <x v="111"/>
    <x v="0"/>
    <n v="90171"/>
    <n v="61307"/>
    <n v="151478"/>
  </r>
  <r>
    <x v="111"/>
    <x v="1"/>
    <n v="233789"/>
    <n v="210734"/>
    <n v="444523"/>
  </r>
  <r>
    <x v="111"/>
    <x v="2"/>
    <n v="41009"/>
    <n v="21735"/>
    <n v="62744"/>
  </r>
  <r>
    <x v="111"/>
    <x v="3"/>
    <n v="78845"/>
    <n v="22058"/>
    <n v="100904"/>
  </r>
  <r>
    <x v="111"/>
    <x v="4"/>
    <n v="59355"/>
    <n v="19255"/>
    <n v="78610"/>
  </r>
  <r>
    <x v="111"/>
    <x v="5"/>
    <n v="97398"/>
    <n v="71699"/>
    <n v="169096"/>
  </r>
  <r>
    <x v="111"/>
    <x v="6"/>
    <n v="60871"/>
    <n v="29691"/>
    <n v="90562"/>
  </r>
  <r>
    <x v="111"/>
    <x v="7"/>
    <n v="18240"/>
    <n v="2718"/>
    <n v="20958"/>
  </r>
  <r>
    <x v="111"/>
    <x v="8"/>
    <n v="29315"/>
    <n v="5073"/>
    <n v="34388"/>
  </r>
  <r>
    <x v="111"/>
    <x v="9"/>
    <n v="42175"/>
    <n v="5821"/>
    <n v="47997"/>
  </r>
  <r>
    <x v="111"/>
    <x v="10"/>
    <n v="75501"/>
    <n v="23613"/>
    <n v="99113"/>
  </r>
  <r>
    <x v="111"/>
    <x v="11"/>
    <n v="16458"/>
    <n v="7506"/>
    <n v="23964"/>
  </r>
  <r>
    <x v="111"/>
    <x v="12"/>
    <n v="41704"/>
    <n v="4089"/>
    <n v="45792"/>
  </r>
  <r>
    <x v="111"/>
    <x v="13"/>
    <n v="15132"/>
    <n v="3523"/>
    <n v="18655"/>
  </r>
  <r>
    <x v="111"/>
    <x v="14"/>
    <n v="14625"/>
    <n v="2304"/>
    <n v="16929"/>
  </r>
  <r>
    <x v="111"/>
    <x v="15"/>
    <n v="16746"/>
    <n v="2755"/>
    <n v="19501"/>
  </r>
  <r>
    <x v="111"/>
    <x v="16"/>
    <n v="138995"/>
    <n v="68598"/>
    <n v="207593"/>
  </r>
  <r>
    <x v="111"/>
    <x v="17"/>
    <n v="115859"/>
    <n v="62249"/>
    <n v="178108"/>
  </r>
  <r>
    <x v="111"/>
    <x v="18"/>
    <n v="41260"/>
    <n v="26330"/>
    <n v="67590"/>
  </r>
  <r>
    <x v="111"/>
    <x v="19"/>
    <n v="60706"/>
    <n v="36648"/>
    <n v="97354"/>
  </r>
  <r>
    <x v="111"/>
    <x v="20"/>
    <n v="182524"/>
    <n v="168366"/>
    <n v="350891"/>
  </r>
  <r>
    <x v="111"/>
    <x v="21"/>
    <n v="22087"/>
    <n v="7290"/>
    <n v="29377"/>
  </r>
  <r>
    <x v="111"/>
    <x v="22"/>
    <n v="19386"/>
    <n v="18280"/>
    <n v="37666"/>
  </r>
  <r>
    <x v="111"/>
    <x v="23"/>
    <n v="18143"/>
    <n v="6008"/>
    <n v="24151"/>
  </r>
  <r>
    <x v="111"/>
    <x v="24"/>
    <n v="242140"/>
    <n v="199944"/>
    <n v="442084"/>
  </r>
  <r>
    <x v="111"/>
    <x v="25"/>
    <n v="56506"/>
    <n v="56161"/>
    <n v="112667"/>
  </r>
  <r>
    <x v="111"/>
    <x v="26"/>
    <n v="17877"/>
    <n v="23710"/>
    <n v="41587"/>
  </r>
  <r>
    <x v="111"/>
    <x v="27"/>
    <n v="70554"/>
    <n v="112826"/>
    <n v="183380"/>
  </r>
  <r>
    <x v="111"/>
    <x v="28"/>
    <n v="15716"/>
    <n v="8676"/>
    <n v="24392"/>
  </r>
  <r>
    <x v="111"/>
    <x v="29"/>
    <n v="22799"/>
    <n v="9554"/>
    <n v="32354"/>
  </r>
  <r>
    <x v="111"/>
    <x v="30"/>
    <n v="45771"/>
    <n v="31683"/>
    <n v="77454"/>
  </r>
  <r>
    <x v="111"/>
    <x v="31"/>
    <n v="5020"/>
    <n v="2759"/>
    <n v="7779"/>
  </r>
  <r>
    <x v="111"/>
    <x v="32"/>
    <n v="11582"/>
    <n v="26796"/>
    <n v="38379"/>
  </r>
  <r>
    <x v="111"/>
    <x v="33"/>
    <n v="26372"/>
    <n v="15226"/>
    <n v="41598"/>
  </r>
  <r>
    <x v="111"/>
    <x v="34"/>
    <n v="1686633"/>
    <n v="1112791"/>
    <n v="2799424"/>
  </r>
  <r>
    <x v="112"/>
    <x v="0"/>
    <n v="59022"/>
    <n v="31750"/>
    <n v="90771"/>
  </r>
  <r>
    <x v="112"/>
    <x v="1"/>
    <n v="225783"/>
    <n v="157136"/>
    <n v="382919"/>
  </r>
  <r>
    <x v="112"/>
    <x v="2"/>
    <n v="19007"/>
    <n v="10578"/>
    <n v="29585"/>
  </r>
  <r>
    <x v="112"/>
    <x v="3"/>
    <n v="60903"/>
    <n v="11188"/>
    <n v="72090"/>
  </r>
  <r>
    <x v="112"/>
    <x v="4"/>
    <n v="43069"/>
    <n v="16199"/>
    <n v="59268"/>
  </r>
  <r>
    <x v="112"/>
    <x v="5"/>
    <n v="69836"/>
    <n v="45739"/>
    <n v="115574"/>
  </r>
  <r>
    <x v="112"/>
    <x v="6"/>
    <n v="40794"/>
    <n v="17033"/>
    <n v="57827"/>
  </r>
  <r>
    <x v="112"/>
    <x v="7"/>
    <n v="10899"/>
    <n v="1692"/>
    <n v="12591"/>
  </r>
  <r>
    <x v="112"/>
    <x v="8"/>
    <n v="17177"/>
    <n v="3583"/>
    <n v="20760"/>
  </r>
  <r>
    <x v="112"/>
    <x v="9"/>
    <n v="30365"/>
    <n v="4035"/>
    <n v="34399"/>
  </r>
  <r>
    <x v="112"/>
    <x v="10"/>
    <n v="47268"/>
    <n v="14219"/>
    <n v="61487"/>
  </r>
  <r>
    <x v="112"/>
    <x v="11"/>
    <n v="12403"/>
    <n v="4873"/>
    <n v="17276"/>
  </r>
  <r>
    <x v="112"/>
    <x v="12"/>
    <n v="39621"/>
    <n v="2792"/>
    <n v="42412"/>
  </r>
  <r>
    <x v="112"/>
    <x v="13"/>
    <n v="10536"/>
    <n v="1830"/>
    <n v="12366"/>
  </r>
  <r>
    <x v="112"/>
    <x v="14"/>
    <n v="10436"/>
    <n v="1573"/>
    <n v="12009"/>
  </r>
  <r>
    <x v="112"/>
    <x v="15"/>
    <n v="11941"/>
    <n v="2106"/>
    <n v="14047"/>
  </r>
  <r>
    <x v="112"/>
    <x v="16"/>
    <n v="129791"/>
    <n v="54655"/>
    <n v="184447"/>
  </r>
  <r>
    <x v="112"/>
    <x v="17"/>
    <n v="112023"/>
    <n v="49865"/>
    <n v="161888"/>
  </r>
  <r>
    <x v="112"/>
    <x v="18"/>
    <n v="23498"/>
    <n v="16970"/>
    <n v="40467"/>
  </r>
  <r>
    <x v="112"/>
    <x v="19"/>
    <n v="40352"/>
    <n v="21740"/>
    <n v="62092"/>
  </r>
  <r>
    <x v="112"/>
    <x v="20"/>
    <n v="131199"/>
    <n v="120338"/>
    <n v="251537"/>
  </r>
  <r>
    <x v="112"/>
    <x v="21"/>
    <n v="13890"/>
    <n v="5460"/>
    <n v="19349"/>
  </r>
  <r>
    <x v="112"/>
    <x v="22"/>
    <n v="12660"/>
    <n v="11376"/>
    <n v="24036"/>
  </r>
  <r>
    <x v="112"/>
    <x v="23"/>
    <n v="13467"/>
    <n v="3694"/>
    <n v="17161"/>
  </r>
  <r>
    <x v="112"/>
    <x v="24"/>
    <n v="171215"/>
    <n v="140868"/>
    <n v="312083"/>
  </r>
  <r>
    <x v="112"/>
    <x v="25"/>
    <n v="37849"/>
    <n v="37206"/>
    <n v="75055"/>
  </r>
  <r>
    <x v="112"/>
    <x v="26"/>
    <n v="9091"/>
    <n v="15397"/>
    <n v="24488"/>
  </r>
  <r>
    <x v="112"/>
    <x v="27"/>
    <n v="44280"/>
    <n v="75141"/>
    <n v="119422"/>
  </r>
  <r>
    <x v="112"/>
    <x v="28"/>
    <n v="10052"/>
    <n v="6188"/>
    <n v="16239"/>
  </r>
  <r>
    <x v="112"/>
    <x v="29"/>
    <n v="9166"/>
    <n v="5256"/>
    <n v="14422"/>
  </r>
  <r>
    <x v="112"/>
    <x v="30"/>
    <n v="43660"/>
    <n v="21173"/>
    <n v="64833"/>
  </r>
  <r>
    <x v="112"/>
    <x v="31"/>
    <n v="3547"/>
    <n v="2331"/>
    <n v="5878"/>
  </r>
  <r>
    <x v="112"/>
    <x v="32"/>
    <n v="5912"/>
    <n v="11461"/>
    <n v="17373"/>
  </r>
  <r>
    <x v="112"/>
    <x v="33"/>
    <n v="22708"/>
    <n v="8553"/>
    <n v="31261"/>
  </r>
  <r>
    <x v="112"/>
    <x v="34"/>
    <n v="1260180"/>
    <n v="743262"/>
    <n v="2003442"/>
  </r>
  <r>
    <x v="113"/>
    <x v="0"/>
    <n v="41273"/>
    <n v="20030"/>
    <n v="61302"/>
  </r>
  <r>
    <x v="113"/>
    <x v="1"/>
    <n v="196976"/>
    <n v="136933"/>
    <n v="333909"/>
  </r>
  <r>
    <x v="113"/>
    <x v="2"/>
    <n v="13640"/>
    <n v="7011"/>
    <n v="20651"/>
  </r>
  <r>
    <x v="113"/>
    <x v="3"/>
    <n v="60049"/>
    <n v="9417"/>
    <n v="69465"/>
  </r>
  <r>
    <x v="113"/>
    <x v="4"/>
    <n v="34105"/>
    <n v="10619"/>
    <n v="44724"/>
  </r>
  <r>
    <x v="113"/>
    <x v="5"/>
    <n v="55152"/>
    <n v="34191"/>
    <n v="89343"/>
  </r>
  <r>
    <x v="113"/>
    <x v="6"/>
    <n v="35899"/>
    <n v="13150"/>
    <n v="49049"/>
  </r>
  <r>
    <x v="113"/>
    <x v="7"/>
    <n v="7967"/>
    <n v="1266"/>
    <n v="9233"/>
  </r>
  <r>
    <x v="113"/>
    <x v="8"/>
    <n v="13526"/>
    <n v="2264"/>
    <n v="15790"/>
  </r>
  <r>
    <x v="113"/>
    <x v="9"/>
    <n v="23505"/>
    <n v="3052"/>
    <n v="26557"/>
  </r>
  <r>
    <x v="113"/>
    <x v="10"/>
    <n v="32127"/>
    <n v="11154"/>
    <n v="43282"/>
  </r>
  <r>
    <x v="113"/>
    <x v="11"/>
    <n v="17727"/>
    <n v="5725"/>
    <n v="23453"/>
  </r>
  <r>
    <x v="113"/>
    <x v="12"/>
    <n v="29170"/>
    <n v="3660"/>
    <n v="32831"/>
  </r>
  <r>
    <x v="113"/>
    <x v="13"/>
    <n v="9811"/>
    <n v="1199"/>
    <n v="11010"/>
  </r>
  <r>
    <x v="113"/>
    <x v="14"/>
    <n v="7978"/>
    <n v="1048"/>
    <n v="9026"/>
  </r>
  <r>
    <x v="113"/>
    <x v="15"/>
    <n v="8364"/>
    <n v="1351"/>
    <n v="9715"/>
  </r>
  <r>
    <x v="113"/>
    <x v="16"/>
    <n v="106296"/>
    <n v="47825"/>
    <n v="154121"/>
  </r>
  <r>
    <x v="113"/>
    <x v="17"/>
    <n v="92352"/>
    <n v="44036"/>
    <n v="136389"/>
  </r>
  <r>
    <x v="113"/>
    <x v="18"/>
    <n v="18267"/>
    <n v="10505"/>
    <n v="28771"/>
  </r>
  <r>
    <x v="113"/>
    <x v="19"/>
    <n v="31203"/>
    <n v="12552"/>
    <n v="43755"/>
  </r>
  <r>
    <x v="113"/>
    <x v="20"/>
    <n v="111229"/>
    <n v="96904"/>
    <n v="208133"/>
  </r>
  <r>
    <x v="113"/>
    <x v="21"/>
    <n v="10680"/>
    <n v="3375"/>
    <n v="14055"/>
  </r>
  <r>
    <x v="113"/>
    <x v="22"/>
    <n v="6074"/>
    <n v="6491"/>
    <n v="12565"/>
  </r>
  <r>
    <x v="113"/>
    <x v="23"/>
    <n v="11278"/>
    <n v="2381"/>
    <n v="13659"/>
  </r>
  <r>
    <x v="113"/>
    <x v="24"/>
    <n v="139261"/>
    <n v="109151"/>
    <n v="248412"/>
  </r>
  <r>
    <x v="113"/>
    <x v="25"/>
    <n v="26532"/>
    <n v="23377"/>
    <n v="49909"/>
  </r>
  <r>
    <x v="113"/>
    <x v="26"/>
    <n v="7811"/>
    <n v="14102"/>
    <n v="21913"/>
  </r>
  <r>
    <x v="113"/>
    <x v="27"/>
    <n v="46657"/>
    <n v="79039"/>
    <n v="125696"/>
  </r>
  <r>
    <x v="113"/>
    <x v="28"/>
    <n v="7848"/>
    <n v="2577"/>
    <n v="10425"/>
  </r>
  <r>
    <x v="113"/>
    <x v="29"/>
    <n v="6143"/>
    <n v="1985"/>
    <n v="8128"/>
  </r>
  <r>
    <x v="113"/>
    <x v="30"/>
    <n v="32691"/>
    <n v="13349"/>
    <n v="46040"/>
  </r>
  <r>
    <x v="113"/>
    <x v="31"/>
    <n v="2172"/>
    <n v="608"/>
    <n v="2780"/>
  </r>
  <r>
    <x v="113"/>
    <x v="32"/>
    <n v="3231"/>
    <n v="5337"/>
    <n v="8568"/>
  </r>
  <r>
    <x v="113"/>
    <x v="33"/>
    <n v="16025"/>
    <n v="4145"/>
    <n v="20169"/>
  </r>
  <r>
    <x v="113"/>
    <x v="34"/>
    <n v="1031405"/>
    <n v="586623"/>
    <n v="1618029"/>
  </r>
  <r>
    <x v="114"/>
    <x v="0"/>
    <n v="49484"/>
    <n v="21210"/>
    <n v="70694"/>
  </r>
  <r>
    <x v="114"/>
    <x v="1"/>
    <n v="256116"/>
    <n v="165852"/>
    <n v="421968"/>
  </r>
  <r>
    <x v="114"/>
    <x v="2"/>
    <n v="16470"/>
    <n v="7863"/>
    <n v="24333"/>
  </r>
  <r>
    <x v="114"/>
    <x v="3"/>
    <n v="59505"/>
    <n v="12663"/>
    <n v="72168"/>
  </r>
  <r>
    <x v="114"/>
    <x v="4"/>
    <n v="45043"/>
    <n v="11976"/>
    <n v="57019"/>
  </r>
  <r>
    <x v="114"/>
    <x v="5"/>
    <n v="82023"/>
    <n v="43306"/>
    <n v="125329"/>
  </r>
  <r>
    <x v="114"/>
    <x v="6"/>
    <n v="58995"/>
    <n v="18135"/>
    <n v="77131"/>
  </r>
  <r>
    <x v="114"/>
    <x v="7"/>
    <n v="9182"/>
    <n v="1026"/>
    <n v="10208"/>
  </r>
  <r>
    <x v="114"/>
    <x v="8"/>
    <n v="13257"/>
    <n v="1985"/>
    <n v="15242"/>
  </r>
  <r>
    <x v="114"/>
    <x v="9"/>
    <n v="32609"/>
    <n v="3708"/>
    <n v="36317"/>
  </r>
  <r>
    <x v="114"/>
    <x v="10"/>
    <n v="48227"/>
    <n v="11372"/>
    <n v="59599"/>
  </r>
  <r>
    <x v="114"/>
    <x v="11"/>
    <n v="49328"/>
    <n v="17579"/>
    <n v="66907"/>
  </r>
  <r>
    <x v="114"/>
    <x v="12"/>
    <n v="40476"/>
    <n v="1846"/>
    <n v="42322"/>
  </r>
  <r>
    <x v="114"/>
    <x v="13"/>
    <n v="8247"/>
    <n v="1770"/>
    <n v="10017"/>
  </r>
  <r>
    <x v="114"/>
    <x v="14"/>
    <n v="10299"/>
    <n v="1014"/>
    <n v="11313"/>
  </r>
  <r>
    <x v="114"/>
    <x v="15"/>
    <n v="9488"/>
    <n v="1595"/>
    <n v="11083"/>
  </r>
  <r>
    <x v="114"/>
    <x v="16"/>
    <n v="126978"/>
    <n v="47034"/>
    <n v="174012"/>
  </r>
  <r>
    <x v="114"/>
    <x v="17"/>
    <n v="108525"/>
    <n v="43297"/>
    <n v="151822"/>
  </r>
  <r>
    <x v="114"/>
    <x v="18"/>
    <n v="22329"/>
    <n v="13238"/>
    <n v="35567"/>
  </r>
  <r>
    <x v="114"/>
    <x v="19"/>
    <n v="33912"/>
    <n v="12887"/>
    <n v="46799"/>
  </r>
  <r>
    <x v="114"/>
    <x v="20"/>
    <n v="158134"/>
    <n v="122819"/>
    <n v="280953"/>
  </r>
  <r>
    <x v="114"/>
    <x v="21"/>
    <n v="15710"/>
    <n v="6050"/>
    <n v="21760"/>
  </r>
  <r>
    <x v="114"/>
    <x v="22"/>
    <n v="15315"/>
    <n v="10870"/>
    <n v="26185"/>
  </r>
  <r>
    <x v="114"/>
    <x v="23"/>
    <n v="11988"/>
    <n v="3313"/>
    <n v="15301"/>
  </r>
  <r>
    <x v="114"/>
    <x v="24"/>
    <n v="201147"/>
    <n v="143052"/>
    <n v="344199"/>
  </r>
  <r>
    <x v="114"/>
    <x v="25"/>
    <n v="29084"/>
    <n v="31965"/>
    <n v="61050"/>
  </r>
  <r>
    <x v="114"/>
    <x v="26"/>
    <n v="20409"/>
    <n v="35139"/>
    <n v="55548"/>
  </r>
  <r>
    <x v="114"/>
    <x v="27"/>
    <n v="82525"/>
    <n v="174699"/>
    <n v="257224"/>
  </r>
  <r>
    <x v="114"/>
    <x v="28"/>
    <n v="12518"/>
    <n v="3513"/>
    <n v="16032"/>
  </r>
  <r>
    <x v="114"/>
    <x v="29"/>
    <n v="9440"/>
    <n v="4021"/>
    <n v="13460"/>
  </r>
  <r>
    <x v="114"/>
    <x v="30"/>
    <n v="40213"/>
    <n v="16678"/>
    <n v="56890"/>
  </r>
  <r>
    <x v="114"/>
    <x v="31"/>
    <n v="2359"/>
    <n v="669"/>
    <n v="3028"/>
  </r>
  <r>
    <x v="114"/>
    <x v="32"/>
    <n v="3785"/>
    <n v="6801"/>
    <n v="10586"/>
  </r>
  <r>
    <x v="114"/>
    <x v="33"/>
    <n v="20228"/>
    <n v="4840"/>
    <n v="25068"/>
  </r>
  <r>
    <x v="114"/>
    <x v="34"/>
    <n v="1393678"/>
    <n v="817434"/>
    <n v="2211111"/>
  </r>
  <r>
    <x v="115"/>
    <x v="0"/>
    <n v="42328"/>
    <n v="22936"/>
    <n v="65264"/>
  </r>
  <r>
    <x v="115"/>
    <x v="1"/>
    <n v="231552"/>
    <n v="151887"/>
    <n v="383439"/>
  </r>
  <r>
    <x v="115"/>
    <x v="2"/>
    <n v="14993"/>
    <n v="7869"/>
    <n v="22863"/>
  </r>
  <r>
    <x v="115"/>
    <x v="3"/>
    <n v="58553"/>
    <n v="11637"/>
    <n v="70190"/>
  </r>
  <r>
    <x v="115"/>
    <x v="4"/>
    <n v="40403"/>
    <n v="8895"/>
    <n v="49298"/>
  </r>
  <r>
    <x v="115"/>
    <x v="5"/>
    <n v="64310"/>
    <n v="35701"/>
    <n v="100010"/>
  </r>
  <r>
    <x v="115"/>
    <x v="6"/>
    <n v="46855"/>
    <n v="15245"/>
    <n v="62100"/>
  </r>
  <r>
    <x v="115"/>
    <x v="7"/>
    <n v="9678"/>
    <n v="821"/>
    <n v="10499"/>
  </r>
  <r>
    <x v="115"/>
    <x v="8"/>
    <n v="11615"/>
    <n v="2561"/>
    <n v="14177"/>
  </r>
  <r>
    <x v="115"/>
    <x v="9"/>
    <n v="28577"/>
    <n v="3680"/>
    <n v="32257"/>
  </r>
  <r>
    <x v="115"/>
    <x v="10"/>
    <n v="44599"/>
    <n v="8764"/>
    <n v="53363"/>
  </r>
  <r>
    <x v="115"/>
    <x v="11"/>
    <n v="44880"/>
    <n v="12773"/>
    <n v="57653"/>
  </r>
  <r>
    <x v="115"/>
    <x v="12"/>
    <n v="40053"/>
    <n v="2683"/>
    <n v="42736"/>
  </r>
  <r>
    <x v="115"/>
    <x v="13"/>
    <n v="8377"/>
    <n v="1499"/>
    <n v="9876"/>
  </r>
  <r>
    <x v="115"/>
    <x v="14"/>
    <n v="8858"/>
    <n v="1390"/>
    <n v="10248"/>
  </r>
  <r>
    <x v="115"/>
    <x v="15"/>
    <n v="9186"/>
    <n v="1440"/>
    <n v="10626"/>
  </r>
  <r>
    <x v="115"/>
    <x v="16"/>
    <n v="112057"/>
    <n v="44557"/>
    <n v="156614"/>
  </r>
  <r>
    <x v="115"/>
    <x v="17"/>
    <n v="97684"/>
    <n v="39867"/>
    <n v="137551"/>
  </r>
  <r>
    <x v="115"/>
    <x v="18"/>
    <n v="20512"/>
    <n v="12827"/>
    <n v="33340"/>
  </r>
  <r>
    <x v="115"/>
    <x v="19"/>
    <n v="32353"/>
    <n v="15263"/>
    <n v="47616"/>
  </r>
  <r>
    <x v="115"/>
    <x v="20"/>
    <n v="139248"/>
    <n v="123360"/>
    <n v="262608"/>
  </r>
  <r>
    <x v="115"/>
    <x v="21"/>
    <n v="12594"/>
    <n v="5977"/>
    <n v="18571"/>
  </r>
  <r>
    <x v="115"/>
    <x v="22"/>
    <n v="11528"/>
    <n v="12354"/>
    <n v="23883"/>
  </r>
  <r>
    <x v="115"/>
    <x v="23"/>
    <n v="11497"/>
    <n v="3297"/>
    <n v="14794"/>
  </r>
  <r>
    <x v="115"/>
    <x v="24"/>
    <n v="174868"/>
    <n v="144988"/>
    <n v="319856"/>
  </r>
  <r>
    <x v="115"/>
    <x v="25"/>
    <n v="29287"/>
    <n v="26310"/>
    <n v="55598"/>
  </r>
  <r>
    <x v="115"/>
    <x v="26"/>
    <n v="19412"/>
    <n v="42293"/>
    <n v="61705"/>
  </r>
  <r>
    <x v="115"/>
    <x v="27"/>
    <n v="67262"/>
    <n v="163551"/>
    <n v="230813"/>
  </r>
  <r>
    <x v="115"/>
    <x v="28"/>
    <n v="10819"/>
    <n v="4446"/>
    <n v="15265"/>
  </r>
  <r>
    <x v="115"/>
    <x v="29"/>
    <n v="9206"/>
    <n v="4396"/>
    <n v="13602"/>
  </r>
  <r>
    <x v="115"/>
    <x v="30"/>
    <n v="41598"/>
    <n v="15719"/>
    <n v="57317"/>
  </r>
  <r>
    <x v="115"/>
    <x v="31"/>
    <n v="2342"/>
    <n v="648"/>
    <n v="2990"/>
  </r>
  <r>
    <x v="115"/>
    <x v="32"/>
    <n v="4067"/>
    <n v="6167"/>
    <n v="10234"/>
  </r>
  <r>
    <x v="115"/>
    <x v="33"/>
    <n v="21388"/>
    <n v="5277"/>
    <n v="26665"/>
  </r>
  <r>
    <x v="115"/>
    <x v="34"/>
    <n v="1249989"/>
    <n v="776223"/>
    <n v="2026212"/>
  </r>
  <r>
    <x v="116"/>
    <x v="0"/>
    <n v="48647"/>
    <n v="36404"/>
    <n v="85051"/>
  </r>
  <r>
    <x v="116"/>
    <x v="1"/>
    <n v="240980"/>
    <n v="172213"/>
    <n v="413193"/>
  </r>
  <r>
    <x v="116"/>
    <x v="2"/>
    <n v="18317"/>
    <n v="12231"/>
    <n v="30548"/>
  </r>
  <r>
    <x v="116"/>
    <x v="3"/>
    <n v="67962"/>
    <n v="12135"/>
    <n v="80097"/>
  </r>
  <r>
    <x v="116"/>
    <x v="4"/>
    <n v="50849"/>
    <n v="13369"/>
    <n v="64218"/>
  </r>
  <r>
    <x v="116"/>
    <x v="5"/>
    <n v="73592"/>
    <n v="47460"/>
    <n v="121052"/>
  </r>
  <r>
    <x v="116"/>
    <x v="6"/>
    <n v="54108"/>
    <n v="15478"/>
    <n v="69586"/>
  </r>
  <r>
    <x v="116"/>
    <x v="7"/>
    <n v="9738"/>
    <n v="1424"/>
    <n v="11162"/>
  </r>
  <r>
    <x v="116"/>
    <x v="8"/>
    <n v="15280"/>
    <n v="1702"/>
    <n v="16982"/>
  </r>
  <r>
    <x v="116"/>
    <x v="9"/>
    <n v="34491"/>
    <n v="4053"/>
    <n v="38544"/>
  </r>
  <r>
    <x v="116"/>
    <x v="10"/>
    <n v="53266"/>
    <n v="11276"/>
    <n v="64542"/>
  </r>
  <r>
    <x v="116"/>
    <x v="11"/>
    <n v="42779"/>
    <n v="9960"/>
    <n v="52740"/>
  </r>
  <r>
    <x v="116"/>
    <x v="12"/>
    <n v="44828"/>
    <n v="2743"/>
    <n v="47571"/>
  </r>
  <r>
    <x v="116"/>
    <x v="13"/>
    <n v="10593"/>
    <n v="1748"/>
    <n v="12341"/>
  </r>
  <r>
    <x v="116"/>
    <x v="14"/>
    <n v="11299"/>
    <n v="1299"/>
    <n v="12598"/>
  </r>
  <r>
    <x v="116"/>
    <x v="15"/>
    <n v="12801"/>
    <n v="2177"/>
    <n v="14978"/>
  </r>
  <r>
    <x v="116"/>
    <x v="16"/>
    <n v="134310"/>
    <n v="53704"/>
    <n v="188014"/>
  </r>
  <r>
    <x v="116"/>
    <x v="17"/>
    <n v="116694"/>
    <n v="48467"/>
    <n v="165161"/>
  </r>
  <r>
    <x v="116"/>
    <x v="18"/>
    <n v="21325"/>
    <n v="12514"/>
    <n v="33839"/>
  </r>
  <r>
    <x v="116"/>
    <x v="19"/>
    <n v="39468"/>
    <n v="17635"/>
    <n v="57103"/>
  </r>
  <r>
    <x v="116"/>
    <x v="20"/>
    <n v="153062"/>
    <n v="136538"/>
    <n v="289599"/>
  </r>
  <r>
    <x v="116"/>
    <x v="21"/>
    <n v="14058"/>
    <n v="5553"/>
    <n v="19611"/>
  </r>
  <r>
    <x v="116"/>
    <x v="22"/>
    <n v="12354"/>
    <n v="12972"/>
    <n v="25326"/>
  </r>
  <r>
    <x v="116"/>
    <x v="23"/>
    <n v="14081"/>
    <n v="3505"/>
    <n v="17586"/>
  </r>
  <r>
    <x v="116"/>
    <x v="24"/>
    <n v="193555"/>
    <n v="158567"/>
    <n v="352122"/>
  </r>
  <r>
    <x v="116"/>
    <x v="25"/>
    <n v="36648"/>
    <n v="35925"/>
    <n v="72573"/>
  </r>
  <r>
    <x v="116"/>
    <x v="26"/>
    <n v="15177"/>
    <n v="29243"/>
    <n v="44420"/>
  </r>
  <r>
    <x v="116"/>
    <x v="27"/>
    <n v="58197"/>
    <n v="122321"/>
    <n v="180518"/>
  </r>
  <r>
    <x v="116"/>
    <x v="28"/>
    <n v="12329"/>
    <n v="5262"/>
    <n v="17591"/>
  </r>
  <r>
    <x v="116"/>
    <x v="29"/>
    <n v="12520"/>
    <n v="3154"/>
    <n v="15674"/>
  </r>
  <r>
    <x v="116"/>
    <x v="30"/>
    <n v="41525"/>
    <n v="21767"/>
    <n v="63292"/>
  </r>
  <r>
    <x v="116"/>
    <x v="31"/>
    <n v="2451"/>
    <n v="933"/>
    <n v="3384"/>
  </r>
  <r>
    <x v="116"/>
    <x v="32"/>
    <n v="5117"/>
    <n v="12771"/>
    <n v="17888"/>
  </r>
  <r>
    <x v="116"/>
    <x v="33"/>
    <n v="22754"/>
    <n v="6378"/>
    <n v="29132"/>
  </r>
  <r>
    <x v="116"/>
    <x v="34"/>
    <n v="1384908"/>
    <n v="825846"/>
    <n v="2210753"/>
  </r>
  <r>
    <x v="117"/>
    <x v="0"/>
    <n v="66162"/>
    <n v="49595"/>
    <n v="115757"/>
  </r>
  <r>
    <x v="117"/>
    <x v="1"/>
    <n v="286934"/>
    <n v="195102"/>
    <n v="482036"/>
  </r>
  <r>
    <x v="117"/>
    <x v="2"/>
    <n v="27073"/>
    <n v="18333"/>
    <n v="45406"/>
  </r>
  <r>
    <x v="117"/>
    <x v="3"/>
    <n v="71307"/>
    <n v="14468"/>
    <n v="85775"/>
  </r>
  <r>
    <x v="117"/>
    <x v="4"/>
    <n v="54391"/>
    <n v="16943"/>
    <n v="71335"/>
  </r>
  <r>
    <x v="117"/>
    <x v="5"/>
    <n v="78203"/>
    <n v="66014"/>
    <n v="144217"/>
  </r>
  <r>
    <x v="117"/>
    <x v="6"/>
    <n v="58272"/>
    <n v="21500"/>
    <n v="79773"/>
  </r>
  <r>
    <x v="117"/>
    <x v="7"/>
    <n v="11216"/>
    <n v="2323"/>
    <n v="13539"/>
  </r>
  <r>
    <x v="117"/>
    <x v="8"/>
    <n v="20392"/>
    <n v="3146"/>
    <n v="23538"/>
  </r>
  <r>
    <x v="117"/>
    <x v="9"/>
    <n v="38231"/>
    <n v="7291"/>
    <n v="45521"/>
  </r>
  <r>
    <x v="117"/>
    <x v="10"/>
    <n v="61824"/>
    <n v="18012"/>
    <n v="79836"/>
  </r>
  <r>
    <x v="117"/>
    <x v="11"/>
    <n v="21506"/>
    <n v="10247"/>
    <n v="31754"/>
  </r>
  <r>
    <x v="117"/>
    <x v="12"/>
    <n v="40922"/>
    <n v="2892"/>
    <n v="43814"/>
  </r>
  <r>
    <x v="117"/>
    <x v="13"/>
    <n v="11484"/>
    <n v="2357"/>
    <n v="13841"/>
  </r>
  <r>
    <x v="117"/>
    <x v="14"/>
    <n v="12454"/>
    <n v="2068"/>
    <n v="14522"/>
  </r>
  <r>
    <x v="117"/>
    <x v="15"/>
    <n v="12088"/>
    <n v="2100"/>
    <n v="14187"/>
  </r>
  <r>
    <x v="117"/>
    <x v="16"/>
    <n v="148033"/>
    <n v="63493"/>
    <n v="211526"/>
  </r>
  <r>
    <x v="117"/>
    <x v="17"/>
    <n v="127820"/>
    <n v="56720"/>
    <n v="184540"/>
  </r>
  <r>
    <x v="117"/>
    <x v="18"/>
    <n v="30055"/>
    <n v="18154"/>
    <n v="48209"/>
  </r>
  <r>
    <x v="117"/>
    <x v="19"/>
    <n v="46033"/>
    <n v="26313"/>
    <n v="72346"/>
  </r>
  <r>
    <x v="117"/>
    <x v="20"/>
    <n v="178867"/>
    <n v="161300"/>
    <n v="340167"/>
  </r>
  <r>
    <x v="117"/>
    <x v="21"/>
    <n v="16995"/>
    <n v="5962"/>
    <n v="22957"/>
  </r>
  <r>
    <x v="117"/>
    <x v="22"/>
    <n v="13770"/>
    <n v="16384"/>
    <n v="30155"/>
  </r>
  <r>
    <x v="117"/>
    <x v="23"/>
    <n v="17832"/>
    <n v="4334"/>
    <n v="22166"/>
  </r>
  <r>
    <x v="117"/>
    <x v="24"/>
    <n v="227465"/>
    <n v="187980"/>
    <n v="415444"/>
  </r>
  <r>
    <x v="117"/>
    <x v="25"/>
    <n v="46493"/>
    <n v="50693"/>
    <n v="97186"/>
  </r>
  <r>
    <x v="117"/>
    <x v="26"/>
    <n v="12215"/>
    <n v="21225"/>
    <n v="33439"/>
  </r>
  <r>
    <x v="117"/>
    <x v="27"/>
    <n v="56023"/>
    <n v="105182"/>
    <n v="161204"/>
  </r>
  <r>
    <x v="117"/>
    <x v="28"/>
    <n v="16568"/>
    <n v="6439"/>
    <n v="23008"/>
  </r>
  <r>
    <x v="117"/>
    <x v="29"/>
    <n v="15527"/>
    <n v="3103"/>
    <n v="18631"/>
  </r>
  <r>
    <x v="117"/>
    <x v="30"/>
    <n v="39225"/>
    <n v="28874"/>
    <n v="68100"/>
  </r>
  <r>
    <x v="117"/>
    <x v="31"/>
    <n v="4113"/>
    <n v="1811"/>
    <n v="5924"/>
  </r>
  <r>
    <x v="117"/>
    <x v="32"/>
    <n v="8005"/>
    <n v="19116"/>
    <n v="27121"/>
  </r>
  <r>
    <x v="117"/>
    <x v="33"/>
    <n v="26044"/>
    <n v="11778"/>
    <n v="37822"/>
  </r>
  <r>
    <x v="117"/>
    <x v="34"/>
    <n v="1548257"/>
    <n v="976552"/>
    <n v="2524809"/>
  </r>
  <r>
    <x v="118"/>
    <x v="0"/>
    <n v="60059"/>
    <n v="65678"/>
    <n v="125736"/>
  </r>
  <r>
    <x v="118"/>
    <x v="1"/>
    <n v="248710"/>
    <n v="239375"/>
    <n v="488085"/>
  </r>
  <r>
    <x v="118"/>
    <x v="2"/>
    <n v="25203"/>
    <n v="25662"/>
    <n v="50865"/>
  </r>
  <r>
    <x v="118"/>
    <x v="3"/>
    <n v="63918"/>
    <n v="14903"/>
    <n v="78821"/>
  </r>
  <r>
    <x v="118"/>
    <x v="4"/>
    <n v="44753"/>
    <n v="21214"/>
    <n v="65967"/>
  </r>
  <r>
    <x v="118"/>
    <x v="5"/>
    <n v="63545"/>
    <n v="75117"/>
    <n v="138662"/>
  </r>
  <r>
    <x v="118"/>
    <x v="6"/>
    <n v="45659"/>
    <n v="34464"/>
    <n v="80123"/>
  </r>
  <r>
    <x v="118"/>
    <x v="7"/>
    <n v="12202"/>
    <n v="2868"/>
    <n v="15070"/>
  </r>
  <r>
    <x v="118"/>
    <x v="8"/>
    <n v="17839"/>
    <n v="5948"/>
    <n v="23786"/>
  </r>
  <r>
    <x v="118"/>
    <x v="9"/>
    <n v="33948"/>
    <n v="7293"/>
    <n v="41241"/>
  </r>
  <r>
    <x v="118"/>
    <x v="10"/>
    <n v="54302"/>
    <n v="24220"/>
    <n v="78522"/>
  </r>
  <r>
    <x v="118"/>
    <x v="11"/>
    <n v="10491"/>
    <n v="12579"/>
    <n v="23070"/>
  </r>
  <r>
    <x v="118"/>
    <x v="12"/>
    <n v="33247"/>
    <n v="3703"/>
    <n v="36950"/>
  </r>
  <r>
    <x v="118"/>
    <x v="13"/>
    <n v="10332"/>
    <n v="3727"/>
    <n v="14059"/>
  </r>
  <r>
    <x v="118"/>
    <x v="14"/>
    <n v="11933"/>
    <n v="2593"/>
    <n v="14526"/>
  </r>
  <r>
    <x v="118"/>
    <x v="15"/>
    <n v="12590"/>
    <n v="3057"/>
    <n v="15646"/>
  </r>
  <r>
    <x v="118"/>
    <x v="16"/>
    <n v="133300"/>
    <n v="72462"/>
    <n v="205762"/>
  </r>
  <r>
    <x v="118"/>
    <x v="17"/>
    <n v="116807"/>
    <n v="62846"/>
    <n v="179653"/>
  </r>
  <r>
    <x v="118"/>
    <x v="18"/>
    <n v="25665"/>
    <n v="31385"/>
    <n v="57050"/>
  </r>
  <r>
    <x v="118"/>
    <x v="19"/>
    <n v="44881"/>
    <n v="44307"/>
    <n v="89187"/>
  </r>
  <r>
    <x v="118"/>
    <x v="20"/>
    <n v="177322"/>
    <n v="189086"/>
    <n v="366408"/>
  </r>
  <r>
    <x v="118"/>
    <x v="21"/>
    <n v="15852"/>
    <n v="8081"/>
    <n v="23933"/>
  </r>
  <r>
    <x v="118"/>
    <x v="22"/>
    <n v="14336"/>
    <n v="22988"/>
    <n v="37323"/>
  </r>
  <r>
    <x v="118"/>
    <x v="23"/>
    <n v="15156"/>
    <n v="6150"/>
    <n v="21306"/>
  </r>
  <r>
    <x v="118"/>
    <x v="24"/>
    <n v="222666"/>
    <n v="226304"/>
    <n v="448970"/>
  </r>
  <r>
    <x v="118"/>
    <x v="25"/>
    <n v="37802"/>
    <n v="77840"/>
    <n v="115642"/>
  </r>
  <r>
    <x v="118"/>
    <x v="26"/>
    <n v="10009"/>
    <n v="26437"/>
    <n v="36446"/>
  </r>
  <r>
    <x v="118"/>
    <x v="27"/>
    <n v="53601"/>
    <n v="138565"/>
    <n v="192166"/>
  </r>
  <r>
    <x v="118"/>
    <x v="28"/>
    <n v="13945"/>
    <n v="11471"/>
    <n v="25416"/>
  </r>
  <r>
    <x v="118"/>
    <x v="29"/>
    <n v="12948"/>
    <n v="6274"/>
    <n v="19222"/>
  </r>
  <r>
    <x v="118"/>
    <x v="30"/>
    <n v="35095"/>
    <n v="38322"/>
    <n v="73417"/>
  </r>
  <r>
    <x v="118"/>
    <x v="31"/>
    <n v="3417"/>
    <n v="3402"/>
    <n v="6819"/>
  </r>
  <r>
    <x v="118"/>
    <x v="32"/>
    <n v="9521"/>
    <n v="35721"/>
    <n v="45242"/>
  </r>
  <r>
    <x v="118"/>
    <x v="33"/>
    <n v="23456"/>
    <n v="20489"/>
    <n v="43945"/>
  </r>
  <r>
    <x v="118"/>
    <x v="34"/>
    <n v="1375034"/>
    <n v="1275380"/>
    <n v="2650414"/>
  </r>
  <r>
    <x v="119"/>
    <x v="0"/>
    <n v="129798"/>
    <n v="78675"/>
    <n v="208473"/>
  </r>
  <r>
    <x v="119"/>
    <x v="1"/>
    <n v="252786"/>
    <n v="237956"/>
    <n v="490742"/>
  </r>
  <r>
    <x v="119"/>
    <x v="2"/>
    <n v="60107"/>
    <n v="39682"/>
    <n v="99789"/>
  </r>
  <r>
    <x v="119"/>
    <x v="3"/>
    <n v="62607"/>
    <n v="20716"/>
    <n v="83323"/>
  </r>
  <r>
    <x v="119"/>
    <x v="4"/>
    <n v="92700"/>
    <n v="28067"/>
    <n v="120767"/>
  </r>
  <r>
    <x v="119"/>
    <x v="5"/>
    <n v="89346"/>
    <n v="93326"/>
    <n v="182672"/>
  </r>
  <r>
    <x v="119"/>
    <x v="6"/>
    <n v="59842"/>
    <n v="36248"/>
    <n v="96089"/>
  </r>
  <r>
    <x v="119"/>
    <x v="7"/>
    <n v="30667"/>
    <n v="3867"/>
    <n v="34534"/>
  </r>
  <r>
    <x v="119"/>
    <x v="8"/>
    <n v="31735"/>
    <n v="8371"/>
    <n v="40106"/>
  </r>
  <r>
    <x v="119"/>
    <x v="9"/>
    <n v="51622"/>
    <n v="8168"/>
    <n v="59790"/>
  </r>
  <r>
    <x v="119"/>
    <x v="10"/>
    <n v="77788"/>
    <n v="29221"/>
    <n v="107009"/>
  </r>
  <r>
    <x v="119"/>
    <x v="11"/>
    <n v="12942"/>
    <n v="13504"/>
    <n v="26446"/>
  </r>
  <r>
    <x v="119"/>
    <x v="12"/>
    <n v="34859"/>
    <n v="4216"/>
    <n v="39075"/>
  </r>
  <r>
    <x v="119"/>
    <x v="13"/>
    <n v="13505"/>
    <n v="3997"/>
    <n v="17502"/>
  </r>
  <r>
    <x v="119"/>
    <x v="14"/>
    <n v="16809"/>
    <n v="2663"/>
    <n v="19472"/>
  </r>
  <r>
    <x v="119"/>
    <x v="15"/>
    <n v="15599"/>
    <n v="4018"/>
    <n v="19617"/>
  </r>
  <r>
    <x v="119"/>
    <x v="16"/>
    <n v="109980"/>
    <n v="74120"/>
    <n v="184100"/>
  </r>
  <r>
    <x v="119"/>
    <x v="17"/>
    <n v="93498"/>
    <n v="64027"/>
    <n v="157525"/>
  </r>
  <r>
    <x v="119"/>
    <x v="18"/>
    <n v="34160"/>
    <n v="42688"/>
    <n v="76849"/>
  </r>
  <r>
    <x v="119"/>
    <x v="19"/>
    <n v="97292"/>
    <n v="60971"/>
    <n v="158263"/>
  </r>
  <r>
    <x v="119"/>
    <x v="20"/>
    <n v="166655"/>
    <n v="213913"/>
    <n v="380567"/>
  </r>
  <r>
    <x v="119"/>
    <x v="21"/>
    <n v="19632"/>
    <n v="9789"/>
    <n v="29421"/>
  </r>
  <r>
    <x v="119"/>
    <x v="22"/>
    <n v="19058"/>
    <n v="31933"/>
    <n v="50991"/>
  </r>
  <r>
    <x v="119"/>
    <x v="23"/>
    <n v="24878"/>
    <n v="6817"/>
    <n v="31695"/>
  </r>
  <r>
    <x v="119"/>
    <x v="24"/>
    <n v="230222"/>
    <n v="262452"/>
    <n v="492674"/>
  </r>
  <r>
    <x v="119"/>
    <x v="25"/>
    <n v="49506"/>
    <n v="85985"/>
    <n v="135491"/>
  </r>
  <r>
    <x v="119"/>
    <x v="26"/>
    <n v="30528"/>
    <n v="33342"/>
    <n v="63870"/>
  </r>
  <r>
    <x v="119"/>
    <x v="27"/>
    <n v="61014"/>
    <n v="157180"/>
    <n v="218194"/>
  </r>
  <r>
    <x v="119"/>
    <x v="28"/>
    <n v="28146"/>
    <n v="11019"/>
    <n v="39164"/>
  </r>
  <r>
    <x v="119"/>
    <x v="29"/>
    <n v="37639"/>
    <n v="6970"/>
    <n v="44609"/>
  </r>
  <r>
    <x v="119"/>
    <x v="30"/>
    <n v="38881"/>
    <n v="37172"/>
    <n v="76052"/>
  </r>
  <r>
    <x v="119"/>
    <x v="31"/>
    <n v="6508"/>
    <n v="4801"/>
    <n v="11310"/>
  </r>
  <r>
    <x v="119"/>
    <x v="32"/>
    <n v="13621"/>
    <n v="42705"/>
    <n v="56326"/>
  </r>
  <r>
    <x v="119"/>
    <x v="33"/>
    <n v="21906"/>
    <n v="17757"/>
    <n v="39664"/>
  </r>
  <r>
    <x v="119"/>
    <x v="34"/>
    <n v="1792112"/>
    <n v="1449858"/>
    <n v="3241970"/>
  </r>
  <r>
    <x v="120"/>
    <x v="0"/>
    <n v="232474"/>
    <n v="99458"/>
    <n v="331933"/>
  </r>
  <r>
    <x v="120"/>
    <x v="1"/>
    <n v="296880"/>
    <n v="271404"/>
    <n v="568285"/>
  </r>
  <r>
    <x v="120"/>
    <x v="2"/>
    <n v="130896"/>
    <n v="43505"/>
    <n v="174401"/>
  </r>
  <r>
    <x v="120"/>
    <x v="3"/>
    <n v="100963"/>
    <n v="25474"/>
    <n v="126437"/>
  </r>
  <r>
    <x v="120"/>
    <x v="4"/>
    <n v="170540"/>
    <n v="30130"/>
    <n v="200670"/>
  </r>
  <r>
    <x v="120"/>
    <x v="5"/>
    <n v="125085"/>
    <n v="105561"/>
    <n v="230646"/>
  </r>
  <r>
    <x v="120"/>
    <x v="6"/>
    <n v="89932"/>
    <n v="42096"/>
    <n v="132027"/>
  </r>
  <r>
    <x v="120"/>
    <x v="7"/>
    <n v="51371"/>
    <n v="5477"/>
    <n v="56848"/>
  </r>
  <r>
    <x v="120"/>
    <x v="8"/>
    <n v="67703"/>
    <n v="14631"/>
    <n v="82334"/>
  </r>
  <r>
    <x v="120"/>
    <x v="9"/>
    <n v="75602"/>
    <n v="9534"/>
    <n v="85136"/>
  </r>
  <r>
    <x v="120"/>
    <x v="10"/>
    <n v="136961"/>
    <n v="34900"/>
    <n v="171861"/>
  </r>
  <r>
    <x v="120"/>
    <x v="11"/>
    <n v="14371"/>
    <n v="15066"/>
    <n v="29437"/>
  </r>
  <r>
    <x v="120"/>
    <x v="12"/>
    <n v="38683"/>
    <n v="5099"/>
    <n v="43782"/>
  </r>
  <r>
    <x v="120"/>
    <x v="13"/>
    <n v="19455"/>
    <n v="4819"/>
    <n v="24274"/>
  </r>
  <r>
    <x v="120"/>
    <x v="14"/>
    <n v="26734"/>
    <n v="3032"/>
    <n v="29766"/>
  </r>
  <r>
    <x v="120"/>
    <x v="15"/>
    <n v="24670"/>
    <n v="4807"/>
    <n v="29477"/>
  </r>
  <r>
    <x v="120"/>
    <x v="16"/>
    <n v="126557"/>
    <n v="87501"/>
    <n v="214058"/>
  </r>
  <r>
    <x v="120"/>
    <x v="17"/>
    <n v="106396"/>
    <n v="75591"/>
    <n v="181987"/>
  </r>
  <r>
    <x v="120"/>
    <x v="18"/>
    <n v="54997"/>
    <n v="50640"/>
    <n v="105638"/>
  </r>
  <r>
    <x v="120"/>
    <x v="19"/>
    <n v="212284"/>
    <n v="74773"/>
    <n v="287057"/>
  </r>
  <r>
    <x v="120"/>
    <x v="20"/>
    <n v="217800"/>
    <n v="258676"/>
    <n v="476476"/>
  </r>
  <r>
    <x v="120"/>
    <x v="21"/>
    <n v="26798"/>
    <n v="11410"/>
    <n v="38208"/>
  </r>
  <r>
    <x v="120"/>
    <x v="22"/>
    <n v="28427"/>
    <n v="33363"/>
    <n v="61790"/>
  </r>
  <r>
    <x v="120"/>
    <x v="23"/>
    <n v="32226"/>
    <n v="7873"/>
    <n v="40098"/>
  </r>
  <r>
    <x v="120"/>
    <x v="24"/>
    <n v="305250"/>
    <n v="311323"/>
    <n v="616573"/>
  </r>
  <r>
    <x v="120"/>
    <x v="25"/>
    <n v="70345"/>
    <n v="100093"/>
    <n v="170438"/>
  </r>
  <r>
    <x v="120"/>
    <x v="26"/>
    <n v="57500"/>
    <n v="44344"/>
    <n v="101844"/>
  </r>
  <r>
    <x v="120"/>
    <x v="27"/>
    <n v="86537"/>
    <n v="185105"/>
    <n v="271643"/>
  </r>
  <r>
    <x v="120"/>
    <x v="28"/>
    <n v="37366"/>
    <n v="14325"/>
    <n v="51690"/>
  </r>
  <r>
    <x v="120"/>
    <x v="29"/>
    <n v="68709"/>
    <n v="10331"/>
    <n v="79040"/>
  </r>
  <r>
    <x v="120"/>
    <x v="30"/>
    <n v="44900"/>
    <n v="46587"/>
    <n v="91486"/>
  </r>
  <r>
    <x v="120"/>
    <x v="31"/>
    <n v="8183"/>
    <n v="5714"/>
    <n v="13897"/>
  </r>
  <r>
    <x v="120"/>
    <x v="32"/>
    <n v="18064"/>
    <n v="49742"/>
    <n v="67806"/>
  </r>
  <r>
    <x v="120"/>
    <x v="33"/>
    <n v="24127"/>
    <n v="26250"/>
    <n v="50377"/>
  </r>
  <r>
    <x v="120"/>
    <x v="34"/>
    <n v="2717138"/>
    <n v="1721722"/>
    <n v="4438860"/>
  </r>
  <r>
    <x v="121"/>
    <x v="0"/>
    <n v="84482"/>
    <n v="98972"/>
    <n v="183454"/>
  </r>
  <r>
    <x v="121"/>
    <x v="1"/>
    <n v="260506"/>
    <n v="263787"/>
    <n v="524292"/>
  </r>
  <r>
    <x v="121"/>
    <x v="2"/>
    <n v="41031"/>
    <n v="41630"/>
    <n v="82661"/>
  </r>
  <r>
    <x v="121"/>
    <x v="3"/>
    <n v="70031"/>
    <n v="23875"/>
    <n v="93906"/>
  </r>
  <r>
    <x v="121"/>
    <x v="4"/>
    <n v="73142"/>
    <n v="29233"/>
    <n v="102375"/>
  </r>
  <r>
    <x v="121"/>
    <x v="5"/>
    <n v="61778"/>
    <n v="104077"/>
    <n v="165854"/>
  </r>
  <r>
    <x v="121"/>
    <x v="6"/>
    <n v="53570"/>
    <n v="41996"/>
    <n v="95566"/>
  </r>
  <r>
    <x v="121"/>
    <x v="7"/>
    <n v="17414"/>
    <n v="4892"/>
    <n v="22307"/>
  </r>
  <r>
    <x v="121"/>
    <x v="8"/>
    <n v="29526"/>
    <n v="8978"/>
    <n v="38504"/>
  </r>
  <r>
    <x v="121"/>
    <x v="9"/>
    <n v="41002"/>
    <n v="8555"/>
    <n v="49558"/>
  </r>
  <r>
    <x v="121"/>
    <x v="10"/>
    <n v="74693"/>
    <n v="35724"/>
    <n v="110417"/>
  </r>
  <r>
    <x v="121"/>
    <x v="11"/>
    <n v="15131"/>
    <n v="13795"/>
    <n v="28927"/>
  </r>
  <r>
    <x v="121"/>
    <x v="12"/>
    <n v="38404"/>
    <n v="5470"/>
    <n v="43874"/>
  </r>
  <r>
    <x v="121"/>
    <x v="13"/>
    <n v="13343"/>
    <n v="4984"/>
    <n v="18327"/>
  </r>
  <r>
    <x v="121"/>
    <x v="14"/>
    <n v="16234"/>
    <n v="4173"/>
    <n v="20407"/>
  </r>
  <r>
    <x v="121"/>
    <x v="15"/>
    <n v="16130"/>
    <n v="4217"/>
    <n v="20346"/>
  </r>
  <r>
    <x v="121"/>
    <x v="16"/>
    <n v="139790"/>
    <n v="91507"/>
    <n v="231298"/>
  </r>
  <r>
    <x v="121"/>
    <x v="17"/>
    <n v="118787"/>
    <n v="77382"/>
    <n v="196169"/>
  </r>
  <r>
    <x v="121"/>
    <x v="18"/>
    <n v="35307"/>
    <n v="47721"/>
    <n v="83028"/>
  </r>
  <r>
    <x v="121"/>
    <x v="19"/>
    <n v="86869"/>
    <n v="73781"/>
    <n v="160650"/>
  </r>
  <r>
    <x v="121"/>
    <x v="20"/>
    <n v="159257"/>
    <n v="252812"/>
    <n v="412069"/>
  </r>
  <r>
    <x v="121"/>
    <x v="21"/>
    <n v="17335"/>
    <n v="11337"/>
    <n v="28672"/>
  </r>
  <r>
    <x v="121"/>
    <x v="22"/>
    <n v="19064"/>
    <n v="32769"/>
    <n v="51834"/>
  </r>
  <r>
    <x v="121"/>
    <x v="23"/>
    <n v="16024"/>
    <n v="7152"/>
    <n v="23177"/>
  </r>
  <r>
    <x v="121"/>
    <x v="24"/>
    <n v="211681"/>
    <n v="304070"/>
    <n v="515752"/>
  </r>
  <r>
    <x v="121"/>
    <x v="25"/>
    <n v="57355"/>
    <n v="95868"/>
    <n v="153223"/>
  </r>
  <r>
    <x v="121"/>
    <x v="26"/>
    <n v="18816"/>
    <n v="39440"/>
    <n v="58256"/>
  </r>
  <r>
    <x v="121"/>
    <x v="27"/>
    <n v="56497"/>
    <n v="177881"/>
    <n v="234378"/>
  </r>
  <r>
    <x v="121"/>
    <x v="28"/>
    <n v="20282"/>
    <n v="17841"/>
    <n v="38122"/>
  </r>
  <r>
    <x v="121"/>
    <x v="29"/>
    <n v="18750"/>
    <n v="7153"/>
    <n v="25902"/>
  </r>
  <r>
    <x v="121"/>
    <x v="30"/>
    <n v="44008"/>
    <n v="49395"/>
    <n v="93402"/>
  </r>
  <r>
    <x v="121"/>
    <x v="31"/>
    <n v="5188"/>
    <n v="6401"/>
    <n v="11589"/>
  </r>
  <r>
    <x v="121"/>
    <x v="32"/>
    <n v="14339"/>
    <n v="51572"/>
    <n v="65910"/>
  </r>
  <r>
    <x v="121"/>
    <x v="33"/>
    <n v="27256"/>
    <n v="26491"/>
    <n v="53748"/>
  </r>
  <r>
    <x v="121"/>
    <x v="34"/>
    <n v="1642555"/>
    <n v="1683478"/>
    <n v="3326033"/>
  </r>
  <r>
    <x v="122"/>
    <x v="0"/>
    <n v="77079"/>
    <n v="87503"/>
    <n v="164582"/>
  </r>
  <r>
    <x v="122"/>
    <x v="1"/>
    <n v="276238"/>
    <n v="262920"/>
    <n v="539158"/>
  </r>
  <r>
    <x v="122"/>
    <x v="2"/>
    <n v="39475"/>
    <n v="34827"/>
    <n v="74302"/>
  </r>
  <r>
    <x v="122"/>
    <x v="3"/>
    <n v="76190"/>
    <n v="24063"/>
    <n v="100252"/>
  </r>
  <r>
    <x v="122"/>
    <x v="4"/>
    <n v="64103"/>
    <n v="31246"/>
    <n v="95349"/>
  </r>
  <r>
    <x v="122"/>
    <x v="5"/>
    <n v="71584"/>
    <n v="95063"/>
    <n v="166646"/>
  </r>
  <r>
    <x v="122"/>
    <x v="6"/>
    <n v="55087"/>
    <n v="38989"/>
    <n v="94076"/>
  </r>
  <r>
    <x v="122"/>
    <x v="7"/>
    <n v="16258"/>
    <n v="4289"/>
    <n v="20546"/>
  </r>
  <r>
    <x v="122"/>
    <x v="8"/>
    <n v="22192"/>
    <n v="8263"/>
    <n v="30455"/>
  </r>
  <r>
    <x v="122"/>
    <x v="9"/>
    <n v="44707"/>
    <n v="8742"/>
    <n v="53448"/>
  </r>
  <r>
    <x v="122"/>
    <x v="10"/>
    <n v="79824"/>
    <n v="32534"/>
    <n v="112357"/>
  </r>
  <r>
    <x v="122"/>
    <x v="11"/>
    <n v="15789"/>
    <n v="14576"/>
    <n v="30364"/>
  </r>
  <r>
    <x v="122"/>
    <x v="12"/>
    <n v="46939"/>
    <n v="4412"/>
    <n v="51351"/>
  </r>
  <r>
    <x v="122"/>
    <x v="13"/>
    <n v="13484"/>
    <n v="3862"/>
    <n v="17346"/>
  </r>
  <r>
    <x v="122"/>
    <x v="14"/>
    <n v="18246"/>
    <n v="3291"/>
    <n v="21537"/>
  </r>
  <r>
    <x v="122"/>
    <x v="15"/>
    <n v="17090"/>
    <n v="3290"/>
    <n v="20380"/>
  </r>
  <r>
    <x v="122"/>
    <x v="16"/>
    <n v="144040"/>
    <n v="87592"/>
    <n v="231632"/>
  </r>
  <r>
    <x v="122"/>
    <x v="17"/>
    <n v="121854"/>
    <n v="77051"/>
    <n v="198905"/>
  </r>
  <r>
    <x v="122"/>
    <x v="18"/>
    <n v="35831"/>
    <n v="43219"/>
    <n v="79051"/>
  </r>
  <r>
    <x v="122"/>
    <x v="19"/>
    <n v="74909"/>
    <n v="60751"/>
    <n v="135661"/>
  </r>
  <r>
    <x v="122"/>
    <x v="20"/>
    <n v="183938"/>
    <n v="239703"/>
    <n v="423641"/>
  </r>
  <r>
    <x v="122"/>
    <x v="21"/>
    <n v="18411"/>
    <n v="10642"/>
    <n v="29053"/>
  </r>
  <r>
    <x v="122"/>
    <x v="22"/>
    <n v="21879"/>
    <n v="26228"/>
    <n v="48107"/>
  </r>
  <r>
    <x v="122"/>
    <x v="23"/>
    <n v="15762"/>
    <n v="6745"/>
    <n v="22507"/>
  </r>
  <r>
    <x v="122"/>
    <x v="24"/>
    <n v="239990"/>
    <n v="283318"/>
    <n v="523308"/>
  </r>
  <r>
    <x v="122"/>
    <x v="25"/>
    <n v="49886"/>
    <n v="92276"/>
    <n v="142162"/>
  </r>
  <r>
    <x v="122"/>
    <x v="26"/>
    <n v="16758"/>
    <n v="34128"/>
    <n v="50885"/>
  </r>
  <r>
    <x v="122"/>
    <x v="27"/>
    <n v="66149"/>
    <n v="174291"/>
    <n v="240439"/>
  </r>
  <r>
    <x v="122"/>
    <x v="28"/>
    <n v="22588"/>
    <n v="13930"/>
    <n v="36518"/>
  </r>
  <r>
    <x v="122"/>
    <x v="29"/>
    <n v="21755"/>
    <n v="7085"/>
    <n v="28840"/>
  </r>
  <r>
    <x v="122"/>
    <x v="30"/>
    <n v="43908"/>
    <n v="49391"/>
    <n v="93299"/>
  </r>
  <r>
    <x v="122"/>
    <x v="31"/>
    <n v="5667"/>
    <n v="4255"/>
    <n v="9922"/>
  </r>
  <r>
    <x v="122"/>
    <x v="32"/>
    <n v="15862"/>
    <n v="43493"/>
    <n v="59354"/>
  </r>
  <r>
    <x v="122"/>
    <x v="33"/>
    <n v="30101"/>
    <n v="20325"/>
    <n v="50425"/>
  </r>
  <r>
    <x v="122"/>
    <x v="34"/>
    <n v="1701726"/>
    <n v="1571920"/>
    <n v="3273647"/>
  </r>
  <r>
    <x v="123"/>
    <x v="0"/>
    <n v="89932"/>
    <n v="55722"/>
    <n v="145653"/>
  </r>
  <r>
    <x v="123"/>
    <x v="1"/>
    <n v="258909"/>
    <n v="208961"/>
    <n v="467870"/>
  </r>
  <r>
    <x v="123"/>
    <x v="2"/>
    <n v="35946"/>
    <n v="21698"/>
    <n v="57645"/>
  </r>
  <r>
    <x v="123"/>
    <x v="3"/>
    <n v="76266"/>
    <n v="18279"/>
    <n v="94545"/>
  </r>
  <r>
    <x v="123"/>
    <x v="4"/>
    <n v="69354"/>
    <n v="26792"/>
    <n v="96145"/>
  </r>
  <r>
    <x v="123"/>
    <x v="5"/>
    <n v="85397"/>
    <n v="71939"/>
    <n v="157336"/>
  </r>
  <r>
    <x v="123"/>
    <x v="6"/>
    <n v="57888"/>
    <n v="25897"/>
    <n v="83785"/>
  </r>
  <r>
    <x v="123"/>
    <x v="7"/>
    <n v="13701"/>
    <n v="2713"/>
    <n v="16414"/>
  </r>
  <r>
    <x v="123"/>
    <x v="8"/>
    <n v="26802"/>
    <n v="5423"/>
    <n v="32225"/>
  </r>
  <r>
    <x v="123"/>
    <x v="9"/>
    <n v="43698"/>
    <n v="7724"/>
    <n v="51422"/>
  </r>
  <r>
    <x v="123"/>
    <x v="10"/>
    <n v="75530"/>
    <n v="20374"/>
    <n v="95904"/>
  </r>
  <r>
    <x v="123"/>
    <x v="11"/>
    <n v="17509"/>
    <n v="9118"/>
    <n v="26628"/>
  </r>
  <r>
    <x v="123"/>
    <x v="12"/>
    <n v="34667"/>
    <n v="4624"/>
    <n v="39291"/>
  </r>
  <r>
    <x v="123"/>
    <x v="13"/>
    <n v="13123"/>
    <n v="2831"/>
    <n v="15954"/>
  </r>
  <r>
    <x v="123"/>
    <x v="14"/>
    <n v="15194"/>
    <n v="2610"/>
    <n v="17805"/>
  </r>
  <r>
    <x v="123"/>
    <x v="15"/>
    <n v="17016"/>
    <n v="2926"/>
    <n v="19942"/>
  </r>
  <r>
    <x v="123"/>
    <x v="16"/>
    <n v="130861"/>
    <n v="59391"/>
    <n v="190252"/>
  </r>
  <r>
    <x v="123"/>
    <x v="17"/>
    <n v="112802"/>
    <n v="53053"/>
    <n v="165855"/>
  </r>
  <r>
    <x v="123"/>
    <x v="18"/>
    <n v="35687"/>
    <n v="29251"/>
    <n v="64937"/>
  </r>
  <r>
    <x v="123"/>
    <x v="19"/>
    <n v="63410"/>
    <n v="34185"/>
    <n v="97595"/>
  </r>
  <r>
    <x v="123"/>
    <x v="20"/>
    <n v="191032"/>
    <n v="175297"/>
    <n v="366330"/>
  </r>
  <r>
    <x v="123"/>
    <x v="21"/>
    <n v="20390"/>
    <n v="9147"/>
    <n v="29537"/>
  </r>
  <r>
    <x v="123"/>
    <x v="22"/>
    <n v="17863"/>
    <n v="19204"/>
    <n v="37067"/>
  </r>
  <r>
    <x v="123"/>
    <x v="23"/>
    <n v="16532"/>
    <n v="4968"/>
    <n v="21499"/>
  </r>
  <r>
    <x v="123"/>
    <x v="24"/>
    <n v="245816"/>
    <n v="208617"/>
    <n v="454432"/>
  </r>
  <r>
    <x v="123"/>
    <x v="25"/>
    <n v="50747"/>
    <n v="60860"/>
    <n v="111608"/>
  </r>
  <r>
    <x v="123"/>
    <x v="26"/>
    <n v="20922"/>
    <n v="24202"/>
    <n v="45123"/>
  </r>
  <r>
    <x v="123"/>
    <x v="27"/>
    <n v="71838"/>
    <n v="136330"/>
    <n v="208168"/>
  </r>
  <r>
    <x v="123"/>
    <x v="28"/>
    <n v="18667"/>
    <n v="9547"/>
    <n v="28213"/>
  </r>
  <r>
    <x v="123"/>
    <x v="29"/>
    <n v="29076"/>
    <n v="6029"/>
    <n v="35105"/>
  </r>
  <r>
    <x v="123"/>
    <x v="30"/>
    <n v="43271"/>
    <n v="33214"/>
    <n v="76485"/>
  </r>
  <r>
    <x v="123"/>
    <x v="31"/>
    <n v="4892"/>
    <n v="2861"/>
    <n v="7753"/>
  </r>
  <r>
    <x v="123"/>
    <x v="32"/>
    <n v="16696"/>
    <n v="25274"/>
    <n v="41970"/>
  </r>
  <r>
    <x v="123"/>
    <x v="33"/>
    <n v="28641"/>
    <n v="12230"/>
    <n v="40871"/>
  </r>
  <r>
    <x v="123"/>
    <x v="34"/>
    <n v="1691453"/>
    <n v="1129622"/>
    <n v="2821076"/>
  </r>
  <r>
    <x v="124"/>
    <x v="0"/>
    <n v="48720"/>
    <n v="38180"/>
    <n v="86900"/>
  </r>
  <r>
    <x v="124"/>
    <x v="1"/>
    <n v="225677"/>
    <n v="178768"/>
    <n v="404445"/>
  </r>
  <r>
    <x v="124"/>
    <x v="2"/>
    <n v="14861"/>
    <n v="11632"/>
    <n v="26494"/>
  </r>
  <r>
    <x v="124"/>
    <x v="3"/>
    <n v="57902"/>
    <n v="11116"/>
    <n v="69017"/>
  </r>
  <r>
    <x v="124"/>
    <x v="4"/>
    <n v="46056"/>
    <n v="24796"/>
    <n v="70852"/>
  </r>
  <r>
    <x v="124"/>
    <x v="5"/>
    <n v="54954"/>
    <n v="44720"/>
    <n v="99674"/>
  </r>
  <r>
    <x v="124"/>
    <x v="6"/>
    <n v="35372"/>
    <n v="16514"/>
    <n v="51886"/>
  </r>
  <r>
    <x v="124"/>
    <x v="7"/>
    <n v="8342"/>
    <n v="1404"/>
    <n v="9747"/>
  </r>
  <r>
    <x v="124"/>
    <x v="8"/>
    <n v="14484"/>
    <n v="3057"/>
    <n v="17541"/>
  </r>
  <r>
    <x v="124"/>
    <x v="9"/>
    <n v="27616"/>
    <n v="4576"/>
    <n v="32192"/>
  </r>
  <r>
    <x v="124"/>
    <x v="10"/>
    <n v="41953"/>
    <n v="10608"/>
    <n v="52561"/>
  </r>
  <r>
    <x v="124"/>
    <x v="11"/>
    <n v="9181"/>
    <n v="4974"/>
    <n v="14155"/>
  </r>
  <r>
    <x v="124"/>
    <x v="12"/>
    <n v="33777"/>
    <n v="2999"/>
    <n v="36775"/>
  </r>
  <r>
    <x v="124"/>
    <x v="13"/>
    <n v="9113"/>
    <n v="1881"/>
    <n v="10994"/>
  </r>
  <r>
    <x v="124"/>
    <x v="14"/>
    <n v="9714"/>
    <n v="1492"/>
    <n v="11206"/>
  </r>
  <r>
    <x v="124"/>
    <x v="15"/>
    <n v="9432"/>
    <n v="2050"/>
    <n v="11482"/>
  </r>
  <r>
    <x v="124"/>
    <x v="16"/>
    <n v="116076"/>
    <n v="49139"/>
    <n v="165215"/>
  </r>
  <r>
    <x v="124"/>
    <x v="17"/>
    <n v="102032"/>
    <n v="44897"/>
    <n v="146929"/>
  </r>
  <r>
    <x v="124"/>
    <x v="18"/>
    <n v="18739"/>
    <n v="13827"/>
    <n v="32566"/>
  </r>
  <r>
    <x v="124"/>
    <x v="19"/>
    <n v="33712"/>
    <n v="20031"/>
    <n v="53743"/>
  </r>
  <r>
    <x v="124"/>
    <x v="20"/>
    <n v="123200"/>
    <n v="112888"/>
    <n v="236088"/>
  </r>
  <r>
    <x v="124"/>
    <x v="21"/>
    <n v="10606"/>
    <n v="5139"/>
    <n v="15745"/>
  </r>
  <r>
    <x v="124"/>
    <x v="22"/>
    <n v="9662"/>
    <n v="11318"/>
    <n v="20980"/>
  </r>
  <r>
    <x v="124"/>
    <x v="23"/>
    <n v="9992"/>
    <n v="2634"/>
    <n v="12625"/>
  </r>
  <r>
    <x v="124"/>
    <x v="24"/>
    <n v="153459"/>
    <n v="131979"/>
    <n v="285438"/>
  </r>
  <r>
    <x v="124"/>
    <x v="25"/>
    <n v="33208"/>
    <n v="28383"/>
    <n v="61591"/>
  </r>
  <r>
    <x v="124"/>
    <x v="26"/>
    <n v="7257"/>
    <n v="12957"/>
    <n v="20214"/>
  </r>
  <r>
    <x v="124"/>
    <x v="27"/>
    <n v="40198"/>
    <n v="84111"/>
    <n v="124309"/>
  </r>
  <r>
    <x v="124"/>
    <x v="28"/>
    <n v="10421"/>
    <n v="4618"/>
    <n v="15039"/>
  </r>
  <r>
    <x v="124"/>
    <x v="29"/>
    <n v="7838"/>
    <n v="2402"/>
    <n v="10239"/>
  </r>
  <r>
    <x v="124"/>
    <x v="30"/>
    <n v="39692"/>
    <n v="18888"/>
    <n v="58579"/>
  </r>
  <r>
    <x v="124"/>
    <x v="31"/>
    <n v="3137"/>
    <n v="970"/>
    <n v="4107"/>
  </r>
  <r>
    <x v="124"/>
    <x v="32"/>
    <n v="6090"/>
    <n v="9905"/>
    <n v="15996"/>
  </r>
  <r>
    <x v="124"/>
    <x v="33"/>
    <n v="21119"/>
    <n v="7176"/>
    <n v="28296"/>
  </r>
  <r>
    <x v="124"/>
    <x v="34"/>
    <n v="1138099"/>
    <n v="743154"/>
    <n v="1881253"/>
  </r>
  <r>
    <x v="125"/>
    <x v="0"/>
    <n v="45324"/>
    <n v="20632"/>
    <n v="65956"/>
  </r>
  <r>
    <x v="125"/>
    <x v="1"/>
    <n v="215028"/>
    <n v="140688"/>
    <n v="355716"/>
  </r>
  <r>
    <x v="125"/>
    <x v="2"/>
    <n v="14093"/>
    <n v="7675"/>
    <n v="21769"/>
  </r>
  <r>
    <x v="125"/>
    <x v="3"/>
    <n v="61695"/>
    <n v="11740"/>
    <n v="73435"/>
  </r>
  <r>
    <x v="125"/>
    <x v="4"/>
    <n v="47459"/>
    <n v="16717"/>
    <n v="64176"/>
  </r>
  <r>
    <x v="125"/>
    <x v="5"/>
    <n v="63226"/>
    <n v="41569"/>
    <n v="104795"/>
  </r>
  <r>
    <x v="125"/>
    <x v="6"/>
    <n v="38784"/>
    <n v="12192"/>
    <n v="50976"/>
  </r>
  <r>
    <x v="125"/>
    <x v="7"/>
    <n v="7832"/>
    <n v="854"/>
    <n v="8686"/>
  </r>
  <r>
    <x v="125"/>
    <x v="8"/>
    <n v="12661"/>
    <n v="2348"/>
    <n v="15009"/>
  </r>
  <r>
    <x v="125"/>
    <x v="9"/>
    <n v="32238"/>
    <n v="3689"/>
    <n v="35927"/>
  </r>
  <r>
    <x v="125"/>
    <x v="10"/>
    <n v="40203"/>
    <n v="9591"/>
    <n v="49793"/>
  </r>
  <r>
    <x v="125"/>
    <x v="11"/>
    <n v="13351"/>
    <n v="6409"/>
    <n v="19760"/>
  </r>
  <r>
    <x v="125"/>
    <x v="12"/>
    <n v="28983"/>
    <n v="3289"/>
    <n v="32273"/>
  </r>
  <r>
    <x v="125"/>
    <x v="13"/>
    <n v="7600"/>
    <n v="1368"/>
    <n v="8969"/>
  </r>
  <r>
    <x v="125"/>
    <x v="14"/>
    <n v="9368"/>
    <n v="874"/>
    <n v="10242"/>
  </r>
  <r>
    <x v="125"/>
    <x v="15"/>
    <n v="9061"/>
    <n v="1059"/>
    <n v="10120"/>
  </r>
  <r>
    <x v="125"/>
    <x v="16"/>
    <n v="112846"/>
    <n v="41154"/>
    <n v="154000"/>
  </r>
  <r>
    <x v="125"/>
    <x v="17"/>
    <n v="97762"/>
    <n v="37604"/>
    <n v="135366"/>
  </r>
  <r>
    <x v="125"/>
    <x v="18"/>
    <n v="19147"/>
    <n v="10166"/>
    <n v="29313"/>
  </r>
  <r>
    <x v="125"/>
    <x v="19"/>
    <n v="27174"/>
    <n v="13375"/>
    <n v="40549"/>
  </r>
  <r>
    <x v="125"/>
    <x v="20"/>
    <n v="123579"/>
    <n v="94939"/>
    <n v="218518"/>
  </r>
  <r>
    <x v="125"/>
    <x v="21"/>
    <n v="11368"/>
    <n v="4362"/>
    <n v="15730"/>
  </r>
  <r>
    <x v="125"/>
    <x v="22"/>
    <n v="8222"/>
    <n v="7148"/>
    <n v="15370"/>
  </r>
  <r>
    <x v="125"/>
    <x v="23"/>
    <n v="9935"/>
    <n v="1804"/>
    <n v="11739"/>
  </r>
  <r>
    <x v="125"/>
    <x v="24"/>
    <n v="153104"/>
    <n v="108253"/>
    <n v="261357"/>
  </r>
  <r>
    <x v="125"/>
    <x v="25"/>
    <n v="25117"/>
    <n v="21538"/>
    <n v="46655"/>
  </r>
  <r>
    <x v="125"/>
    <x v="26"/>
    <n v="7080"/>
    <n v="13241"/>
    <n v="20321"/>
  </r>
  <r>
    <x v="125"/>
    <x v="27"/>
    <n v="53482"/>
    <n v="90958"/>
    <n v="144440"/>
  </r>
  <r>
    <x v="125"/>
    <x v="28"/>
    <n v="8447"/>
    <n v="2568"/>
    <n v="11014"/>
  </r>
  <r>
    <x v="125"/>
    <x v="29"/>
    <n v="7262"/>
    <n v="1145"/>
    <n v="8408"/>
  </r>
  <r>
    <x v="125"/>
    <x v="30"/>
    <n v="35024"/>
    <n v="15532"/>
    <n v="50557"/>
  </r>
  <r>
    <x v="125"/>
    <x v="31"/>
    <n v="2910"/>
    <n v="601"/>
    <n v="3511"/>
  </r>
  <r>
    <x v="125"/>
    <x v="32"/>
    <n v="5086"/>
    <n v="4966"/>
    <n v="10052"/>
  </r>
  <r>
    <x v="125"/>
    <x v="33"/>
    <n v="19523"/>
    <n v="3586"/>
    <n v="23109"/>
  </r>
  <r>
    <x v="125"/>
    <x v="34"/>
    <n v="1123107"/>
    <n v="607779"/>
    <n v="1730887"/>
  </r>
  <r>
    <x v="126"/>
    <x v="0"/>
    <n v="48466"/>
    <n v="23161"/>
    <n v="71628"/>
  </r>
  <r>
    <x v="126"/>
    <x v="1"/>
    <n v="254468"/>
    <n v="161948"/>
    <n v="416416"/>
  </r>
  <r>
    <x v="126"/>
    <x v="2"/>
    <n v="15063"/>
    <n v="6803"/>
    <n v="21866"/>
  </r>
  <r>
    <x v="126"/>
    <x v="3"/>
    <n v="63586"/>
    <n v="12225"/>
    <n v="75812"/>
  </r>
  <r>
    <x v="126"/>
    <x v="4"/>
    <n v="56287"/>
    <n v="14824"/>
    <n v="71111"/>
  </r>
  <r>
    <x v="126"/>
    <x v="5"/>
    <n v="88537"/>
    <n v="47014"/>
    <n v="135550"/>
  </r>
  <r>
    <x v="126"/>
    <x v="6"/>
    <n v="55856"/>
    <n v="17366"/>
    <n v="73222"/>
  </r>
  <r>
    <x v="126"/>
    <x v="7"/>
    <n v="7906"/>
    <n v="1087"/>
    <n v="8993"/>
  </r>
  <r>
    <x v="126"/>
    <x v="8"/>
    <n v="14451"/>
    <n v="2599"/>
    <n v="17050"/>
  </r>
  <r>
    <x v="126"/>
    <x v="9"/>
    <n v="32274"/>
    <n v="3832"/>
    <n v="36106"/>
  </r>
  <r>
    <x v="126"/>
    <x v="10"/>
    <n v="47963"/>
    <n v="8606"/>
    <n v="56569"/>
  </r>
  <r>
    <x v="126"/>
    <x v="11"/>
    <n v="42734"/>
    <n v="13536"/>
    <n v="56270"/>
  </r>
  <r>
    <x v="126"/>
    <x v="12"/>
    <n v="33437"/>
    <n v="3613"/>
    <n v="37049"/>
  </r>
  <r>
    <x v="126"/>
    <x v="13"/>
    <n v="9661"/>
    <n v="1468"/>
    <n v="11129"/>
  </r>
  <r>
    <x v="126"/>
    <x v="14"/>
    <n v="11219"/>
    <n v="946"/>
    <n v="12166"/>
  </r>
  <r>
    <x v="126"/>
    <x v="15"/>
    <n v="8791"/>
    <n v="1308"/>
    <n v="10099"/>
  </r>
  <r>
    <x v="126"/>
    <x v="16"/>
    <n v="123493"/>
    <n v="48388"/>
    <n v="171881"/>
  </r>
  <r>
    <x v="126"/>
    <x v="17"/>
    <n v="107160"/>
    <n v="44308"/>
    <n v="151468"/>
  </r>
  <r>
    <x v="126"/>
    <x v="18"/>
    <n v="20220"/>
    <n v="11340"/>
    <n v="31559"/>
  </r>
  <r>
    <x v="126"/>
    <x v="19"/>
    <n v="31628"/>
    <n v="13744"/>
    <n v="45371"/>
  </r>
  <r>
    <x v="126"/>
    <x v="20"/>
    <n v="157940"/>
    <n v="121712"/>
    <n v="279652"/>
  </r>
  <r>
    <x v="126"/>
    <x v="21"/>
    <n v="15928"/>
    <n v="6567"/>
    <n v="22494"/>
  </r>
  <r>
    <x v="126"/>
    <x v="22"/>
    <n v="17796"/>
    <n v="11391"/>
    <n v="29187"/>
  </r>
  <r>
    <x v="126"/>
    <x v="23"/>
    <n v="10391"/>
    <n v="1810"/>
    <n v="12201"/>
  </r>
  <r>
    <x v="126"/>
    <x v="24"/>
    <n v="202055"/>
    <n v="141479"/>
    <n v="343534"/>
  </r>
  <r>
    <x v="126"/>
    <x v="25"/>
    <n v="29298"/>
    <n v="29381"/>
    <n v="58679"/>
  </r>
  <r>
    <x v="126"/>
    <x v="26"/>
    <n v="17498"/>
    <n v="34023"/>
    <n v="51522"/>
  </r>
  <r>
    <x v="126"/>
    <x v="27"/>
    <n v="76295"/>
    <n v="198295"/>
    <n v="274589"/>
  </r>
  <r>
    <x v="126"/>
    <x v="28"/>
    <n v="11124"/>
    <n v="3749"/>
    <n v="14873"/>
  </r>
  <r>
    <x v="126"/>
    <x v="29"/>
    <n v="8934"/>
    <n v="1621"/>
    <n v="10555"/>
  </r>
  <r>
    <x v="126"/>
    <x v="30"/>
    <n v="39458"/>
    <n v="20039"/>
    <n v="59497"/>
  </r>
  <r>
    <x v="126"/>
    <x v="31"/>
    <n v="2876"/>
    <n v="644"/>
    <n v="3520"/>
  </r>
  <r>
    <x v="126"/>
    <x v="32"/>
    <n v="5010"/>
    <n v="7703"/>
    <n v="12713"/>
  </r>
  <r>
    <x v="126"/>
    <x v="33"/>
    <n v="21556"/>
    <n v="4617"/>
    <n v="26173"/>
  </r>
  <r>
    <x v="126"/>
    <x v="34"/>
    <n v="1380143"/>
    <n v="835357"/>
    <n v="2215500"/>
  </r>
  <r>
    <x v="127"/>
    <x v="0"/>
    <n v="41784"/>
    <n v="22273"/>
    <n v="64057"/>
  </r>
  <r>
    <x v="127"/>
    <x v="1"/>
    <n v="256137"/>
    <n v="170581"/>
    <n v="426718"/>
  </r>
  <r>
    <x v="127"/>
    <x v="2"/>
    <n v="15947"/>
    <n v="6212"/>
    <n v="22158"/>
  </r>
  <r>
    <x v="127"/>
    <x v="3"/>
    <n v="55398"/>
    <n v="10177"/>
    <n v="65575"/>
  </r>
  <r>
    <x v="127"/>
    <x v="4"/>
    <n v="41731"/>
    <n v="11561"/>
    <n v="53292"/>
  </r>
  <r>
    <x v="127"/>
    <x v="5"/>
    <n v="63749"/>
    <n v="43209"/>
    <n v="106957"/>
  </r>
  <r>
    <x v="127"/>
    <x v="6"/>
    <n v="40149"/>
    <n v="14678"/>
    <n v="54827"/>
  </r>
  <r>
    <x v="127"/>
    <x v="7"/>
    <n v="8628"/>
    <n v="885"/>
    <n v="9513"/>
  </r>
  <r>
    <x v="127"/>
    <x v="8"/>
    <n v="13224"/>
    <n v="1745"/>
    <n v="14968"/>
  </r>
  <r>
    <x v="127"/>
    <x v="9"/>
    <n v="28316"/>
    <n v="2843"/>
    <n v="31159"/>
  </r>
  <r>
    <x v="127"/>
    <x v="10"/>
    <n v="42305"/>
    <n v="7295"/>
    <n v="49600"/>
  </r>
  <r>
    <x v="127"/>
    <x v="11"/>
    <n v="32814"/>
    <n v="14433"/>
    <n v="47247"/>
  </r>
  <r>
    <x v="127"/>
    <x v="12"/>
    <n v="34266"/>
    <n v="1889"/>
    <n v="36155"/>
  </r>
  <r>
    <x v="127"/>
    <x v="13"/>
    <n v="9352"/>
    <n v="1290"/>
    <n v="10642"/>
  </r>
  <r>
    <x v="127"/>
    <x v="14"/>
    <n v="10141"/>
    <n v="670"/>
    <n v="10811"/>
  </r>
  <r>
    <x v="127"/>
    <x v="15"/>
    <n v="8654"/>
    <n v="1004"/>
    <n v="9659"/>
  </r>
  <r>
    <x v="127"/>
    <x v="16"/>
    <n v="100642"/>
    <n v="43818"/>
    <n v="144460"/>
  </r>
  <r>
    <x v="127"/>
    <x v="17"/>
    <n v="88321"/>
    <n v="39474"/>
    <n v="127795"/>
  </r>
  <r>
    <x v="127"/>
    <x v="18"/>
    <n v="21875"/>
    <n v="10157"/>
    <n v="32032"/>
  </r>
  <r>
    <x v="127"/>
    <x v="19"/>
    <n v="32607"/>
    <n v="13226"/>
    <n v="45832"/>
  </r>
  <r>
    <x v="127"/>
    <x v="20"/>
    <n v="149619"/>
    <n v="114759"/>
    <n v="264378"/>
  </r>
  <r>
    <x v="127"/>
    <x v="21"/>
    <n v="13071"/>
    <n v="4494"/>
    <n v="17565"/>
  </r>
  <r>
    <x v="127"/>
    <x v="22"/>
    <n v="11822"/>
    <n v="12334"/>
    <n v="24156"/>
  </r>
  <r>
    <x v="127"/>
    <x v="23"/>
    <n v="10213"/>
    <n v="2264"/>
    <n v="12476"/>
  </r>
  <r>
    <x v="127"/>
    <x v="24"/>
    <n v="184725"/>
    <n v="133850"/>
    <n v="318575"/>
  </r>
  <r>
    <x v="127"/>
    <x v="25"/>
    <n v="28188"/>
    <n v="21846"/>
    <n v="50034"/>
  </r>
  <r>
    <x v="127"/>
    <x v="26"/>
    <n v="18114"/>
    <n v="41853"/>
    <n v="59967"/>
  </r>
  <r>
    <x v="127"/>
    <x v="27"/>
    <n v="68931"/>
    <n v="182135"/>
    <n v="251066"/>
  </r>
  <r>
    <x v="127"/>
    <x v="28"/>
    <n v="10079"/>
    <n v="2963"/>
    <n v="13041"/>
  </r>
  <r>
    <x v="127"/>
    <x v="29"/>
    <n v="8953"/>
    <n v="1610"/>
    <n v="10563"/>
  </r>
  <r>
    <x v="127"/>
    <x v="30"/>
    <n v="33775"/>
    <n v="15708"/>
    <n v="49483"/>
  </r>
  <r>
    <x v="127"/>
    <x v="31"/>
    <n v="2767"/>
    <n v="605"/>
    <n v="3372"/>
  </r>
  <r>
    <x v="127"/>
    <x v="32"/>
    <n v="5311"/>
    <n v="5864"/>
    <n v="11175"/>
  </r>
  <r>
    <x v="127"/>
    <x v="33"/>
    <n v="18032"/>
    <n v="4279"/>
    <n v="22311"/>
  </r>
  <r>
    <x v="127"/>
    <x v="34"/>
    <n v="1236590"/>
    <n v="788656"/>
    <n v="2025246"/>
  </r>
  <r>
    <x v="128"/>
    <x v="0"/>
    <n v="47149"/>
    <n v="30776"/>
    <n v="77926"/>
  </r>
  <r>
    <x v="128"/>
    <x v="1"/>
    <n v="265589"/>
    <n v="172842"/>
    <n v="438431"/>
  </r>
  <r>
    <x v="128"/>
    <x v="2"/>
    <n v="15075"/>
    <n v="9133"/>
    <n v="24208"/>
  </r>
  <r>
    <x v="128"/>
    <x v="3"/>
    <n v="65039"/>
    <n v="11031"/>
    <n v="76070"/>
  </r>
  <r>
    <x v="128"/>
    <x v="4"/>
    <n v="52729"/>
    <n v="13605"/>
    <n v="66334"/>
  </r>
  <r>
    <x v="128"/>
    <x v="5"/>
    <n v="78689"/>
    <n v="51080"/>
    <n v="129768"/>
  </r>
  <r>
    <x v="128"/>
    <x v="6"/>
    <n v="49532"/>
    <n v="14163"/>
    <n v="63695"/>
  </r>
  <r>
    <x v="128"/>
    <x v="7"/>
    <n v="7588"/>
    <n v="1196"/>
    <n v="8784"/>
  </r>
  <r>
    <x v="128"/>
    <x v="8"/>
    <n v="15872"/>
    <n v="2103"/>
    <n v="17975"/>
  </r>
  <r>
    <x v="128"/>
    <x v="9"/>
    <n v="29778"/>
    <n v="3390"/>
    <n v="33168"/>
  </r>
  <r>
    <x v="128"/>
    <x v="10"/>
    <n v="47856"/>
    <n v="9963"/>
    <n v="57819"/>
  </r>
  <r>
    <x v="128"/>
    <x v="11"/>
    <n v="35063"/>
    <n v="8084"/>
    <n v="43147"/>
  </r>
  <r>
    <x v="128"/>
    <x v="12"/>
    <n v="40043"/>
    <n v="2592"/>
    <n v="42635"/>
  </r>
  <r>
    <x v="128"/>
    <x v="13"/>
    <n v="10940"/>
    <n v="2604"/>
    <n v="13544"/>
  </r>
  <r>
    <x v="128"/>
    <x v="14"/>
    <n v="11843"/>
    <n v="1219"/>
    <n v="13062"/>
  </r>
  <r>
    <x v="128"/>
    <x v="15"/>
    <n v="11039"/>
    <n v="922"/>
    <n v="11961"/>
  </r>
  <r>
    <x v="128"/>
    <x v="16"/>
    <n v="126971"/>
    <n v="57518"/>
    <n v="184489"/>
  </r>
  <r>
    <x v="128"/>
    <x v="17"/>
    <n v="111248"/>
    <n v="51307"/>
    <n v="162554"/>
  </r>
  <r>
    <x v="128"/>
    <x v="18"/>
    <n v="20593"/>
    <n v="13848"/>
    <n v="34441"/>
  </r>
  <r>
    <x v="128"/>
    <x v="19"/>
    <n v="38299"/>
    <n v="17501"/>
    <n v="55800"/>
  </r>
  <r>
    <x v="128"/>
    <x v="20"/>
    <n v="170092"/>
    <n v="118803"/>
    <n v="288895"/>
  </r>
  <r>
    <x v="128"/>
    <x v="21"/>
    <n v="13911"/>
    <n v="7046"/>
    <n v="20957"/>
  </r>
  <r>
    <x v="128"/>
    <x v="22"/>
    <n v="12796"/>
    <n v="16224"/>
    <n v="29019"/>
  </r>
  <r>
    <x v="128"/>
    <x v="23"/>
    <n v="13275"/>
    <n v="3323"/>
    <n v="16598"/>
  </r>
  <r>
    <x v="128"/>
    <x v="24"/>
    <n v="210074"/>
    <n v="145396"/>
    <n v="355469"/>
  </r>
  <r>
    <x v="128"/>
    <x v="25"/>
    <n v="32299"/>
    <n v="31310"/>
    <n v="63609"/>
  </r>
  <r>
    <x v="128"/>
    <x v="26"/>
    <n v="14480"/>
    <n v="27275"/>
    <n v="41755"/>
  </r>
  <r>
    <x v="128"/>
    <x v="27"/>
    <n v="62716"/>
    <n v="133970"/>
    <n v="196686"/>
  </r>
  <r>
    <x v="128"/>
    <x v="28"/>
    <n v="10935"/>
    <n v="4158"/>
    <n v="15093"/>
  </r>
  <r>
    <x v="128"/>
    <x v="29"/>
    <n v="10053"/>
    <n v="1999"/>
    <n v="12052"/>
  </r>
  <r>
    <x v="128"/>
    <x v="30"/>
    <n v="37807"/>
    <n v="22948"/>
    <n v="60755"/>
  </r>
  <r>
    <x v="128"/>
    <x v="31"/>
    <n v="2372"/>
    <n v="815"/>
    <n v="3187"/>
  </r>
  <r>
    <x v="128"/>
    <x v="32"/>
    <n v="5370"/>
    <n v="13290"/>
    <n v="18660"/>
  </r>
  <r>
    <x v="128"/>
    <x v="33"/>
    <n v="17234"/>
    <n v="6090"/>
    <n v="23325"/>
  </r>
  <r>
    <x v="128"/>
    <x v="34"/>
    <n v="1373026"/>
    <n v="810822"/>
    <n v="2183847"/>
  </r>
  <r>
    <x v="129"/>
    <x v="0"/>
    <n v="70411"/>
    <n v="49553"/>
    <n v="119965"/>
  </r>
  <r>
    <x v="129"/>
    <x v="1"/>
    <n v="288619"/>
    <n v="202549"/>
    <n v="491169"/>
  </r>
  <r>
    <x v="129"/>
    <x v="2"/>
    <n v="28755"/>
    <n v="15511"/>
    <n v="44266"/>
  </r>
  <r>
    <x v="129"/>
    <x v="3"/>
    <n v="68886"/>
    <n v="21149"/>
    <n v="90036"/>
  </r>
  <r>
    <x v="129"/>
    <x v="4"/>
    <n v="58195"/>
    <n v="15618"/>
    <n v="73812"/>
  </r>
  <r>
    <x v="129"/>
    <x v="5"/>
    <n v="86965"/>
    <n v="62256"/>
    <n v="149221"/>
  </r>
  <r>
    <x v="129"/>
    <x v="6"/>
    <n v="59162"/>
    <n v="19820"/>
    <n v="78981"/>
  </r>
  <r>
    <x v="129"/>
    <x v="7"/>
    <n v="9415"/>
    <n v="1907"/>
    <n v="11322"/>
  </r>
  <r>
    <x v="129"/>
    <x v="8"/>
    <n v="20698"/>
    <n v="4401"/>
    <n v="25100"/>
  </r>
  <r>
    <x v="129"/>
    <x v="9"/>
    <n v="42256"/>
    <n v="4331"/>
    <n v="46586"/>
  </r>
  <r>
    <x v="129"/>
    <x v="10"/>
    <n v="61292"/>
    <n v="14438"/>
    <n v="75730"/>
  </r>
  <r>
    <x v="129"/>
    <x v="11"/>
    <n v="25872"/>
    <n v="10046"/>
    <n v="35918"/>
  </r>
  <r>
    <x v="129"/>
    <x v="12"/>
    <n v="33573"/>
    <n v="3072"/>
    <n v="36645"/>
  </r>
  <r>
    <x v="129"/>
    <x v="13"/>
    <n v="11645"/>
    <n v="3050"/>
    <n v="14695"/>
  </r>
  <r>
    <x v="129"/>
    <x v="14"/>
    <n v="12433"/>
    <n v="1415"/>
    <n v="13848"/>
  </r>
  <r>
    <x v="129"/>
    <x v="15"/>
    <n v="13590"/>
    <n v="1935"/>
    <n v="15525"/>
  </r>
  <r>
    <x v="129"/>
    <x v="16"/>
    <n v="139045"/>
    <n v="62138"/>
    <n v="201183"/>
  </r>
  <r>
    <x v="129"/>
    <x v="17"/>
    <n v="119490"/>
    <n v="55096"/>
    <n v="174586"/>
  </r>
  <r>
    <x v="129"/>
    <x v="18"/>
    <n v="23820"/>
    <n v="20936"/>
    <n v="44756"/>
  </r>
  <r>
    <x v="129"/>
    <x v="19"/>
    <n v="44621"/>
    <n v="24683"/>
    <n v="69304"/>
  </r>
  <r>
    <x v="129"/>
    <x v="20"/>
    <n v="184216"/>
    <n v="135072"/>
    <n v="319288"/>
  </r>
  <r>
    <x v="129"/>
    <x v="21"/>
    <n v="17831"/>
    <n v="7463"/>
    <n v="25294"/>
  </r>
  <r>
    <x v="129"/>
    <x v="22"/>
    <n v="16570"/>
    <n v="14145"/>
    <n v="30714"/>
  </r>
  <r>
    <x v="129"/>
    <x v="23"/>
    <n v="19360"/>
    <n v="4024"/>
    <n v="23385"/>
  </r>
  <r>
    <x v="129"/>
    <x v="24"/>
    <n v="237977"/>
    <n v="160704"/>
    <n v="398681"/>
  </r>
  <r>
    <x v="129"/>
    <x v="25"/>
    <n v="50350"/>
    <n v="37242"/>
    <n v="87592"/>
  </r>
  <r>
    <x v="129"/>
    <x v="26"/>
    <n v="13294"/>
    <n v="19309"/>
    <n v="32603"/>
  </r>
  <r>
    <x v="129"/>
    <x v="27"/>
    <n v="56265"/>
    <n v="103635"/>
    <n v="159900"/>
  </r>
  <r>
    <x v="129"/>
    <x v="28"/>
    <n v="14635"/>
    <n v="6165"/>
    <n v="20800"/>
  </r>
  <r>
    <x v="129"/>
    <x v="29"/>
    <n v="16204"/>
    <n v="3379"/>
    <n v="19583"/>
  </r>
  <r>
    <x v="129"/>
    <x v="30"/>
    <n v="38839"/>
    <n v="25069"/>
    <n v="63908"/>
  </r>
  <r>
    <x v="129"/>
    <x v="31"/>
    <n v="3577"/>
    <n v="1277"/>
    <n v="4854"/>
  </r>
  <r>
    <x v="129"/>
    <x v="32"/>
    <n v="9139"/>
    <n v="18079"/>
    <n v="27218"/>
  </r>
  <r>
    <x v="129"/>
    <x v="33"/>
    <n v="22081"/>
    <n v="6910"/>
    <n v="28991"/>
  </r>
  <r>
    <x v="129"/>
    <x v="34"/>
    <n v="1561612"/>
    <n v="920576"/>
    <n v="2482187"/>
  </r>
  <r>
    <x v="130"/>
    <x v="0"/>
    <n v="56477"/>
    <n v="61830"/>
    <n v="118307"/>
  </r>
  <r>
    <x v="130"/>
    <x v="1"/>
    <n v="300797"/>
    <n v="245053"/>
    <n v="545849"/>
  </r>
  <r>
    <x v="130"/>
    <x v="2"/>
    <n v="24966"/>
    <n v="23942"/>
    <n v="48908"/>
  </r>
  <r>
    <x v="130"/>
    <x v="3"/>
    <n v="69252"/>
    <n v="24925"/>
    <n v="94177"/>
  </r>
  <r>
    <x v="130"/>
    <x v="4"/>
    <n v="57078"/>
    <n v="20679"/>
    <n v="77757"/>
  </r>
  <r>
    <x v="130"/>
    <x v="5"/>
    <n v="60519"/>
    <n v="84715"/>
    <n v="145234"/>
  </r>
  <r>
    <x v="130"/>
    <x v="6"/>
    <n v="51029"/>
    <n v="23908"/>
    <n v="74937"/>
  </r>
  <r>
    <x v="130"/>
    <x v="7"/>
    <n v="10198"/>
    <n v="2813"/>
    <n v="13011"/>
  </r>
  <r>
    <x v="130"/>
    <x v="8"/>
    <n v="19907"/>
    <n v="5472"/>
    <n v="25379"/>
  </r>
  <r>
    <x v="130"/>
    <x v="9"/>
    <n v="40226"/>
    <n v="6727"/>
    <n v="46953"/>
  </r>
  <r>
    <x v="130"/>
    <x v="10"/>
    <n v="52926"/>
    <n v="23360"/>
    <n v="76286"/>
  </r>
  <r>
    <x v="130"/>
    <x v="11"/>
    <n v="12644"/>
    <n v="14138"/>
    <n v="26782"/>
  </r>
  <r>
    <x v="130"/>
    <x v="12"/>
    <n v="33569"/>
    <n v="3706"/>
    <n v="37275"/>
  </r>
  <r>
    <x v="130"/>
    <x v="13"/>
    <n v="10502"/>
    <n v="3891"/>
    <n v="14393"/>
  </r>
  <r>
    <x v="130"/>
    <x v="14"/>
    <n v="12114"/>
    <n v="1994"/>
    <n v="14108"/>
  </r>
  <r>
    <x v="130"/>
    <x v="15"/>
    <n v="12651"/>
    <n v="2107"/>
    <n v="14758"/>
  </r>
  <r>
    <x v="130"/>
    <x v="16"/>
    <n v="126146"/>
    <n v="72685"/>
    <n v="198831"/>
  </r>
  <r>
    <x v="130"/>
    <x v="17"/>
    <n v="109239"/>
    <n v="64210"/>
    <n v="173449"/>
  </r>
  <r>
    <x v="130"/>
    <x v="18"/>
    <n v="25991"/>
    <n v="30906"/>
    <n v="56897"/>
  </r>
  <r>
    <x v="130"/>
    <x v="19"/>
    <n v="45412"/>
    <n v="42908"/>
    <n v="88320"/>
  </r>
  <r>
    <x v="130"/>
    <x v="20"/>
    <n v="184674"/>
    <n v="176332"/>
    <n v="361006"/>
  </r>
  <r>
    <x v="130"/>
    <x v="21"/>
    <n v="15686"/>
    <n v="8354"/>
    <n v="24040"/>
  </r>
  <r>
    <x v="130"/>
    <x v="22"/>
    <n v="17435"/>
    <n v="31958"/>
    <n v="49393"/>
  </r>
  <r>
    <x v="130"/>
    <x v="23"/>
    <n v="14263"/>
    <n v="4895"/>
    <n v="19157"/>
  </r>
  <r>
    <x v="130"/>
    <x v="24"/>
    <n v="232058"/>
    <n v="221538"/>
    <n v="453595"/>
  </r>
  <r>
    <x v="130"/>
    <x v="25"/>
    <n v="46582"/>
    <n v="62504"/>
    <n v="109087"/>
  </r>
  <r>
    <x v="130"/>
    <x v="26"/>
    <n v="14011"/>
    <n v="24251"/>
    <n v="38262"/>
  </r>
  <r>
    <x v="130"/>
    <x v="27"/>
    <n v="49942"/>
    <n v="134731"/>
    <n v="184673"/>
  </r>
  <r>
    <x v="130"/>
    <x v="28"/>
    <n v="16900"/>
    <n v="7543"/>
    <n v="24443"/>
  </r>
  <r>
    <x v="130"/>
    <x v="29"/>
    <n v="13656"/>
    <n v="4420"/>
    <n v="18076"/>
  </r>
  <r>
    <x v="130"/>
    <x v="30"/>
    <n v="35302"/>
    <n v="34782"/>
    <n v="70084"/>
  </r>
  <r>
    <x v="130"/>
    <x v="31"/>
    <n v="3389"/>
    <n v="2620"/>
    <n v="6009"/>
  </r>
  <r>
    <x v="130"/>
    <x v="32"/>
    <n v="9142"/>
    <n v="35060"/>
    <n v="44201"/>
  </r>
  <r>
    <x v="130"/>
    <x v="33"/>
    <n v="23001"/>
    <n v="13193"/>
    <n v="36194"/>
  </r>
  <r>
    <x v="130"/>
    <x v="34"/>
    <n v="1466386"/>
    <n v="1236398"/>
    <n v="2702784"/>
  </r>
  <r>
    <x v="131"/>
    <x v="0"/>
    <n v="125421"/>
    <n v="76445"/>
    <n v="201866"/>
  </r>
  <r>
    <x v="131"/>
    <x v="1"/>
    <n v="280295"/>
    <n v="235413"/>
    <n v="515708"/>
  </r>
  <r>
    <x v="131"/>
    <x v="2"/>
    <n v="60380"/>
    <n v="34002"/>
    <n v="94382"/>
  </r>
  <r>
    <x v="131"/>
    <x v="3"/>
    <n v="69220"/>
    <n v="19960"/>
    <n v="89180"/>
  </r>
  <r>
    <x v="131"/>
    <x v="4"/>
    <n v="89098"/>
    <n v="25553"/>
    <n v="114651"/>
  </r>
  <r>
    <x v="131"/>
    <x v="5"/>
    <n v="85319"/>
    <n v="83428"/>
    <n v="168747"/>
  </r>
  <r>
    <x v="131"/>
    <x v="6"/>
    <n v="59437"/>
    <n v="32325"/>
    <n v="91762"/>
  </r>
  <r>
    <x v="131"/>
    <x v="7"/>
    <n v="22844"/>
    <n v="3826"/>
    <n v="26670"/>
  </r>
  <r>
    <x v="131"/>
    <x v="8"/>
    <n v="33789"/>
    <n v="6613"/>
    <n v="40402"/>
  </r>
  <r>
    <x v="131"/>
    <x v="9"/>
    <n v="38317"/>
    <n v="11723"/>
    <n v="50040"/>
  </r>
  <r>
    <x v="131"/>
    <x v="10"/>
    <n v="76289"/>
    <n v="27885"/>
    <n v="104174"/>
  </r>
  <r>
    <x v="131"/>
    <x v="11"/>
    <n v="12826"/>
    <n v="15408"/>
    <n v="28234"/>
  </r>
  <r>
    <x v="131"/>
    <x v="12"/>
    <n v="31911"/>
    <n v="3374"/>
    <n v="35285"/>
  </r>
  <r>
    <x v="131"/>
    <x v="13"/>
    <n v="13319"/>
    <n v="4196"/>
    <n v="17515"/>
  </r>
  <r>
    <x v="131"/>
    <x v="14"/>
    <n v="19685"/>
    <n v="2547"/>
    <n v="22233"/>
  </r>
  <r>
    <x v="131"/>
    <x v="15"/>
    <n v="19082"/>
    <n v="2808"/>
    <n v="21890"/>
  </r>
  <r>
    <x v="131"/>
    <x v="16"/>
    <n v="114430"/>
    <n v="72708"/>
    <n v="187138"/>
  </r>
  <r>
    <x v="131"/>
    <x v="17"/>
    <n v="97052"/>
    <n v="63270"/>
    <n v="160323"/>
  </r>
  <r>
    <x v="131"/>
    <x v="18"/>
    <n v="38591"/>
    <n v="40765"/>
    <n v="79356"/>
  </r>
  <r>
    <x v="131"/>
    <x v="19"/>
    <n v="93760"/>
    <n v="54930"/>
    <n v="148690"/>
  </r>
  <r>
    <x v="131"/>
    <x v="20"/>
    <n v="181697"/>
    <n v="188753"/>
    <n v="370450"/>
  </r>
  <r>
    <x v="131"/>
    <x v="21"/>
    <n v="18023"/>
    <n v="9933"/>
    <n v="27956"/>
  </r>
  <r>
    <x v="131"/>
    <x v="22"/>
    <n v="22351"/>
    <n v="35055"/>
    <n v="57406"/>
  </r>
  <r>
    <x v="131"/>
    <x v="23"/>
    <n v="17823"/>
    <n v="5472"/>
    <n v="23295"/>
  </r>
  <r>
    <x v="131"/>
    <x v="24"/>
    <n v="239893"/>
    <n v="239214"/>
    <n v="479107"/>
  </r>
  <r>
    <x v="131"/>
    <x v="25"/>
    <n v="52188"/>
    <n v="68214"/>
    <n v="120402"/>
  </r>
  <r>
    <x v="131"/>
    <x v="26"/>
    <n v="28745"/>
    <n v="36788"/>
    <n v="65533"/>
  </r>
  <r>
    <x v="131"/>
    <x v="27"/>
    <n v="62710"/>
    <n v="161783"/>
    <n v="224493"/>
  </r>
  <r>
    <x v="131"/>
    <x v="28"/>
    <n v="23609"/>
    <n v="8605"/>
    <n v="32214"/>
  </r>
  <r>
    <x v="131"/>
    <x v="29"/>
    <n v="28142"/>
    <n v="7719"/>
    <n v="35861"/>
  </r>
  <r>
    <x v="131"/>
    <x v="30"/>
    <n v="36667"/>
    <n v="34731"/>
    <n v="71398"/>
  </r>
  <r>
    <x v="131"/>
    <x v="31"/>
    <n v="5959"/>
    <n v="3401"/>
    <n v="9360"/>
  </r>
  <r>
    <x v="131"/>
    <x v="32"/>
    <n v="15204"/>
    <n v="40626"/>
    <n v="55830"/>
  </r>
  <r>
    <x v="131"/>
    <x v="33"/>
    <n v="19954"/>
    <n v="13191"/>
    <n v="33145"/>
  </r>
  <r>
    <x v="131"/>
    <x v="34"/>
    <n v="1797084"/>
    <n v="1368180"/>
    <n v="3165264"/>
  </r>
  <r>
    <x v="132"/>
    <x v="0"/>
    <n v="230587"/>
    <n v="96745"/>
    <n v="327332"/>
  </r>
  <r>
    <x v="132"/>
    <x v="1"/>
    <n v="329459"/>
    <n v="282089"/>
    <n v="611548"/>
  </r>
  <r>
    <x v="132"/>
    <x v="2"/>
    <n v="121264"/>
    <n v="39496"/>
    <n v="160760"/>
  </r>
  <r>
    <x v="132"/>
    <x v="3"/>
    <n v="94721"/>
    <n v="26740"/>
    <n v="121461"/>
  </r>
  <r>
    <x v="132"/>
    <x v="4"/>
    <n v="158337"/>
    <n v="30822"/>
    <n v="189159"/>
  </r>
  <r>
    <x v="132"/>
    <x v="5"/>
    <n v="121680"/>
    <n v="101085"/>
    <n v="222766"/>
  </r>
  <r>
    <x v="132"/>
    <x v="6"/>
    <n v="86546"/>
    <n v="46428"/>
    <n v="132974"/>
  </r>
  <r>
    <x v="132"/>
    <x v="7"/>
    <n v="48610"/>
    <n v="4618"/>
    <n v="53228"/>
  </r>
  <r>
    <x v="132"/>
    <x v="8"/>
    <n v="53415"/>
    <n v="11226"/>
    <n v="64641"/>
  </r>
  <r>
    <x v="132"/>
    <x v="9"/>
    <n v="65788"/>
    <n v="12151"/>
    <n v="77939"/>
  </r>
  <r>
    <x v="132"/>
    <x v="10"/>
    <n v="124245"/>
    <n v="37208"/>
    <n v="161453"/>
  </r>
  <r>
    <x v="132"/>
    <x v="11"/>
    <n v="18783"/>
    <n v="17738"/>
    <n v="36520"/>
  </r>
  <r>
    <x v="132"/>
    <x v="12"/>
    <n v="33102"/>
    <n v="3842"/>
    <n v="36944"/>
  </r>
  <r>
    <x v="132"/>
    <x v="13"/>
    <n v="17002"/>
    <n v="4213"/>
    <n v="21215"/>
  </r>
  <r>
    <x v="132"/>
    <x v="14"/>
    <n v="25303"/>
    <n v="2792"/>
    <n v="28095"/>
  </r>
  <r>
    <x v="132"/>
    <x v="15"/>
    <n v="32549"/>
    <n v="3685"/>
    <n v="36235"/>
  </r>
  <r>
    <x v="132"/>
    <x v="16"/>
    <n v="113099"/>
    <n v="85975"/>
    <n v="199075"/>
  </r>
  <r>
    <x v="132"/>
    <x v="17"/>
    <n v="95101"/>
    <n v="75815"/>
    <n v="170916"/>
  </r>
  <r>
    <x v="132"/>
    <x v="18"/>
    <n v="52833"/>
    <n v="45834"/>
    <n v="98667"/>
  </r>
  <r>
    <x v="132"/>
    <x v="19"/>
    <n v="206238"/>
    <n v="75936"/>
    <n v="282174"/>
  </r>
  <r>
    <x v="132"/>
    <x v="20"/>
    <n v="232310"/>
    <n v="239552"/>
    <n v="471861"/>
  </r>
  <r>
    <x v="132"/>
    <x v="21"/>
    <n v="29602"/>
    <n v="11184"/>
    <n v="40786"/>
  </r>
  <r>
    <x v="132"/>
    <x v="22"/>
    <n v="34491"/>
    <n v="32461"/>
    <n v="66953"/>
  </r>
  <r>
    <x v="132"/>
    <x v="23"/>
    <n v="26571"/>
    <n v="6752"/>
    <n v="33324"/>
  </r>
  <r>
    <x v="132"/>
    <x v="24"/>
    <n v="322975"/>
    <n v="289949"/>
    <n v="612924"/>
  </r>
  <r>
    <x v="132"/>
    <x v="25"/>
    <n v="68411"/>
    <n v="94130"/>
    <n v="162541"/>
  </r>
  <r>
    <x v="132"/>
    <x v="26"/>
    <n v="54537"/>
    <n v="47018"/>
    <n v="101555"/>
  </r>
  <r>
    <x v="132"/>
    <x v="27"/>
    <n v="79125"/>
    <n v="190580"/>
    <n v="269705"/>
  </r>
  <r>
    <x v="132"/>
    <x v="28"/>
    <n v="36484"/>
    <n v="11463"/>
    <n v="47947"/>
  </r>
  <r>
    <x v="132"/>
    <x v="29"/>
    <n v="58304"/>
    <n v="12041"/>
    <n v="70345"/>
  </r>
  <r>
    <x v="132"/>
    <x v="30"/>
    <n v="40785"/>
    <n v="45397"/>
    <n v="86181"/>
  </r>
  <r>
    <x v="132"/>
    <x v="31"/>
    <n v="6737"/>
    <n v="4237"/>
    <n v="10975"/>
  </r>
  <r>
    <x v="132"/>
    <x v="32"/>
    <n v="20639"/>
    <n v="47724"/>
    <n v="68363"/>
  </r>
  <r>
    <x v="132"/>
    <x v="33"/>
    <n v="25489"/>
    <n v="16663"/>
    <n v="42151"/>
  </r>
  <r>
    <x v="132"/>
    <x v="34"/>
    <n v="2647050"/>
    <n v="1687824"/>
    <n v="4334874"/>
  </r>
  <r>
    <x v="133"/>
    <x v="0"/>
    <n v="85906"/>
    <n v="85852"/>
    <n v="171758"/>
  </r>
  <r>
    <x v="133"/>
    <x v="1"/>
    <n v="284392"/>
    <n v="272082"/>
    <n v="556473"/>
  </r>
  <r>
    <x v="133"/>
    <x v="2"/>
    <n v="40889"/>
    <n v="39413"/>
    <n v="80302"/>
  </r>
  <r>
    <x v="133"/>
    <x v="3"/>
    <n v="70619"/>
    <n v="25139"/>
    <n v="95758"/>
  </r>
  <r>
    <x v="133"/>
    <x v="4"/>
    <n v="67453"/>
    <n v="31426"/>
    <n v="98879"/>
  </r>
  <r>
    <x v="133"/>
    <x v="5"/>
    <n v="73370"/>
    <n v="92290"/>
    <n v="165660"/>
  </r>
  <r>
    <x v="133"/>
    <x v="6"/>
    <n v="53831"/>
    <n v="41759"/>
    <n v="95590"/>
  </r>
  <r>
    <x v="133"/>
    <x v="7"/>
    <n v="17011"/>
    <n v="5415"/>
    <n v="22426"/>
  </r>
  <r>
    <x v="133"/>
    <x v="8"/>
    <n v="30403"/>
    <n v="9166"/>
    <n v="39569"/>
  </r>
  <r>
    <x v="133"/>
    <x v="9"/>
    <n v="37180"/>
    <n v="11855"/>
    <n v="49035"/>
  </r>
  <r>
    <x v="133"/>
    <x v="10"/>
    <n v="68505"/>
    <n v="38594"/>
    <n v="107099"/>
  </r>
  <r>
    <x v="133"/>
    <x v="11"/>
    <n v="15343"/>
    <n v="17102"/>
    <n v="32445"/>
  </r>
  <r>
    <x v="133"/>
    <x v="12"/>
    <n v="39407"/>
    <n v="5259"/>
    <n v="44666"/>
  </r>
  <r>
    <x v="133"/>
    <x v="13"/>
    <n v="14522"/>
    <n v="5181"/>
    <n v="19702"/>
  </r>
  <r>
    <x v="133"/>
    <x v="14"/>
    <n v="16832"/>
    <n v="4433"/>
    <n v="21265"/>
  </r>
  <r>
    <x v="133"/>
    <x v="15"/>
    <n v="16420"/>
    <n v="3902"/>
    <n v="20321"/>
  </r>
  <r>
    <x v="133"/>
    <x v="16"/>
    <n v="133820"/>
    <n v="95728"/>
    <n v="229548"/>
  </r>
  <r>
    <x v="133"/>
    <x v="17"/>
    <n v="114114"/>
    <n v="84024"/>
    <n v="198137"/>
  </r>
  <r>
    <x v="133"/>
    <x v="18"/>
    <n v="33532"/>
    <n v="44898"/>
    <n v="78431"/>
  </r>
  <r>
    <x v="133"/>
    <x v="19"/>
    <n v="83452"/>
    <n v="76485"/>
    <n v="159936"/>
  </r>
  <r>
    <x v="133"/>
    <x v="20"/>
    <n v="154717"/>
    <n v="176430"/>
    <n v="331147"/>
  </r>
  <r>
    <x v="133"/>
    <x v="21"/>
    <n v="18784"/>
    <n v="10739"/>
    <n v="29523"/>
  </r>
  <r>
    <x v="133"/>
    <x v="22"/>
    <n v="20627"/>
    <n v="35673"/>
    <n v="56299"/>
  </r>
  <r>
    <x v="133"/>
    <x v="23"/>
    <n v="17331"/>
    <n v="7820"/>
    <n v="25151"/>
  </r>
  <r>
    <x v="133"/>
    <x v="24"/>
    <n v="211459"/>
    <n v="230662"/>
    <n v="442120"/>
  </r>
  <r>
    <x v="133"/>
    <x v="25"/>
    <n v="56299"/>
    <n v="95888"/>
    <n v="152187"/>
  </r>
  <r>
    <x v="133"/>
    <x v="26"/>
    <n v="22447"/>
    <n v="59610"/>
    <n v="82057"/>
  </r>
  <r>
    <x v="133"/>
    <x v="27"/>
    <n v="58180"/>
    <n v="179761"/>
    <n v="237941"/>
  </r>
  <r>
    <x v="133"/>
    <x v="28"/>
    <n v="25348"/>
    <n v="11524"/>
    <n v="36872"/>
  </r>
  <r>
    <x v="133"/>
    <x v="29"/>
    <n v="18731"/>
    <n v="6989"/>
    <n v="25720"/>
  </r>
  <r>
    <x v="133"/>
    <x v="30"/>
    <n v="40672"/>
    <n v="50429"/>
    <n v="91102"/>
  </r>
  <r>
    <x v="133"/>
    <x v="31"/>
    <n v="4573"/>
    <n v="5028"/>
    <n v="9601"/>
  </r>
  <r>
    <x v="133"/>
    <x v="32"/>
    <n v="13711"/>
    <n v="50856"/>
    <n v="64567"/>
  </r>
  <r>
    <x v="133"/>
    <x v="33"/>
    <n v="25275"/>
    <n v="19143"/>
    <n v="44418"/>
  </r>
  <r>
    <x v="133"/>
    <x v="34"/>
    <n v="1659582"/>
    <n v="1615866"/>
    <n v="3275448"/>
  </r>
  <r>
    <x v="134"/>
    <x v="0"/>
    <n v="75711"/>
    <n v="83854"/>
    <n v="159565"/>
  </r>
  <r>
    <x v="134"/>
    <x v="1"/>
    <n v="314293"/>
    <n v="268383"/>
    <n v="582675"/>
  </r>
  <r>
    <x v="134"/>
    <x v="2"/>
    <n v="38567"/>
    <n v="34213"/>
    <n v="72780"/>
  </r>
  <r>
    <x v="134"/>
    <x v="3"/>
    <n v="79022"/>
    <n v="24099"/>
    <n v="103121"/>
  </r>
  <r>
    <x v="134"/>
    <x v="4"/>
    <n v="73210"/>
    <n v="26604"/>
    <n v="99814"/>
  </r>
  <r>
    <x v="134"/>
    <x v="5"/>
    <n v="66940"/>
    <n v="83556"/>
    <n v="150496"/>
  </r>
  <r>
    <x v="134"/>
    <x v="6"/>
    <n v="55597"/>
    <n v="36350"/>
    <n v="91946"/>
  </r>
  <r>
    <x v="134"/>
    <x v="7"/>
    <n v="17584"/>
    <n v="4616"/>
    <n v="22201"/>
  </r>
  <r>
    <x v="134"/>
    <x v="8"/>
    <n v="23688"/>
    <n v="5795"/>
    <n v="29482"/>
  </r>
  <r>
    <x v="134"/>
    <x v="9"/>
    <n v="49544"/>
    <n v="8531"/>
    <n v="58074"/>
  </r>
  <r>
    <x v="134"/>
    <x v="10"/>
    <n v="68044"/>
    <n v="33926"/>
    <n v="101970"/>
  </r>
  <r>
    <x v="134"/>
    <x v="11"/>
    <n v="17937"/>
    <n v="15400"/>
    <n v="33337"/>
  </r>
  <r>
    <x v="134"/>
    <x v="12"/>
    <n v="45828"/>
    <n v="4742"/>
    <n v="50570"/>
  </r>
  <r>
    <x v="134"/>
    <x v="13"/>
    <n v="11430"/>
    <n v="4566"/>
    <n v="15996"/>
  </r>
  <r>
    <x v="134"/>
    <x v="14"/>
    <n v="17172"/>
    <n v="3758"/>
    <n v="20929"/>
  </r>
  <r>
    <x v="134"/>
    <x v="15"/>
    <n v="18017"/>
    <n v="4379"/>
    <n v="22396"/>
  </r>
  <r>
    <x v="134"/>
    <x v="16"/>
    <n v="151615"/>
    <n v="90840"/>
    <n v="242455"/>
  </r>
  <r>
    <x v="134"/>
    <x v="17"/>
    <n v="125867"/>
    <n v="81754"/>
    <n v="207621"/>
  </r>
  <r>
    <x v="134"/>
    <x v="18"/>
    <n v="32968"/>
    <n v="37690"/>
    <n v="70658"/>
  </r>
  <r>
    <x v="134"/>
    <x v="19"/>
    <n v="74119"/>
    <n v="58935"/>
    <n v="133053"/>
  </r>
  <r>
    <x v="134"/>
    <x v="20"/>
    <n v="151194"/>
    <n v="100908"/>
    <n v="252102"/>
  </r>
  <r>
    <x v="134"/>
    <x v="21"/>
    <n v="20834"/>
    <n v="13507"/>
    <n v="34341"/>
  </r>
  <r>
    <x v="134"/>
    <x v="22"/>
    <n v="17982"/>
    <n v="32589"/>
    <n v="50571"/>
  </r>
  <r>
    <x v="134"/>
    <x v="23"/>
    <n v="19854"/>
    <n v="7319"/>
    <n v="27173"/>
  </r>
  <r>
    <x v="134"/>
    <x v="24"/>
    <n v="209864"/>
    <n v="154323"/>
    <n v="364187"/>
  </r>
  <r>
    <x v="134"/>
    <x v="25"/>
    <n v="56610"/>
    <n v="74679"/>
    <n v="131289"/>
  </r>
  <r>
    <x v="134"/>
    <x v="26"/>
    <n v="22755"/>
    <n v="39119"/>
    <n v="61873"/>
  </r>
  <r>
    <x v="134"/>
    <x v="27"/>
    <n v="75630"/>
    <n v="142292"/>
    <n v="217922"/>
  </r>
  <r>
    <x v="134"/>
    <x v="28"/>
    <n v="18144"/>
    <n v="11825"/>
    <n v="29970"/>
  </r>
  <r>
    <x v="134"/>
    <x v="29"/>
    <n v="20143"/>
    <n v="7904"/>
    <n v="28046"/>
  </r>
  <r>
    <x v="134"/>
    <x v="30"/>
    <n v="44994"/>
    <n v="48273"/>
    <n v="93267"/>
  </r>
  <r>
    <x v="134"/>
    <x v="31"/>
    <n v="5655"/>
    <n v="3671"/>
    <n v="9326"/>
  </r>
  <r>
    <x v="134"/>
    <x v="32"/>
    <n v="16535"/>
    <n v="37918"/>
    <n v="54453"/>
  </r>
  <r>
    <x v="134"/>
    <x v="33"/>
    <n v="28686"/>
    <n v="15333"/>
    <n v="44019"/>
  </r>
  <r>
    <x v="134"/>
    <x v="34"/>
    <n v="1730299"/>
    <n v="1365572"/>
    <n v="3095870"/>
  </r>
  <r>
    <x v="135"/>
    <x v="0"/>
    <n v="90869"/>
    <n v="58920"/>
    <n v="149789"/>
  </r>
  <r>
    <x v="135"/>
    <x v="1"/>
    <n v="292956"/>
    <n v="215501"/>
    <n v="508457"/>
  </r>
  <r>
    <x v="135"/>
    <x v="2"/>
    <n v="40684"/>
    <n v="22040"/>
    <n v="62724"/>
  </r>
  <r>
    <x v="135"/>
    <x v="3"/>
    <n v="79384"/>
    <n v="19804"/>
    <n v="99188"/>
  </r>
  <r>
    <x v="135"/>
    <x v="4"/>
    <n v="75662"/>
    <n v="21134"/>
    <n v="96796"/>
  </r>
  <r>
    <x v="135"/>
    <x v="5"/>
    <n v="91510"/>
    <n v="63963"/>
    <n v="155473"/>
  </r>
  <r>
    <x v="135"/>
    <x v="6"/>
    <n v="66727"/>
    <n v="22658"/>
    <n v="89385"/>
  </r>
  <r>
    <x v="135"/>
    <x v="7"/>
    <n v="13406"/>
    <n v="2642"/>
    <n v="16048"/>
  </r>
  <r>
    <x v="135"/>
    <x v="8"/>
    <n v="18759"/>
    <n v="3009"/>
    <n v="21768"/>
  </r>
  <r>
    <x v="135"/>
    <x v="9"/>
    <n v="42175"/>
    <n v="7842"/>
    <n v="50017"/>
  </r>
  <r>
    <x v="135"/>
    <x v="10"/>
    <n v="64930"/>
    <n v="22340"/>
    <n v="87271"/>
  </r>
  <r>
    <x v="135"/>
    <x v="11"/>
    <n v="17021"/>
    <n v="11124"/>
    <n v="28145"/>
  </r>
  <r>
    <x v="135"/>
    <x v="12"/>
    <n v="38505"/>
    <n v="3873"/>
    <n v="42379"/>
  </r>
  <r>
    <x v="135"/>
    <x v="13"/>
    <n v="11299"/>
    <n v="2781"/>
    <n v="14079"/>
  </r>
  <r>
    <x v="135"/>
    <x v="14"/>
    <n v="13711"/>
    <n v="2309"/>
    <n v="16020"/>
  </r>
  <r>
    <x v="135"/>
    <x v="15"/>
    <n v="19498"/>
    <n v="1938"/>
    <n v="21436"/>
  </r>
  <r>
    <x v="135"/>
    <x v="16"/>
    <n v="133646"/>
    <n v="67224"/>
    <n v="200870"/>
  </r>
  <r>
    <x v="135"/>
    <x v="17"/>
    <n v="112776"/>
    <n v="60704"/>
    <n v="173481"/>
  </r>
  <r>
    <x v="135"/>
    <x v="18"/>
    <n v="36873"/>
    <n v="26422"/>
    <n v="63295"/>
  </r>
  <r>
    <x v="135"/>
    <x v="19"/>
    <n v="63494"/>
    <n v="34548"/>
    <n v="98042"/>
  </r>
  <r>
    <x v="135"/>
    <x v="20"/>
    <n v="139856"/>
    <n v="85280"/>
    <n v="225136"/>
  </r>
  <r>
    <x v="135"/>
    <x v="21"/>
    <n v="25869"/>
    <n v="9132"/>
    <n v="35001"/>
  </r>
  <r>
    <x v="135"/>
    <x v="22"/>
    <n v="20536"/>
    <n v="22418"/>
    <n v="42954"/>
  </r>
  <r>
    <x v="135"/>
    <x v="23"/>
    <n v="18804"/>
    <n v="5174"/>
    <n v="23978"/>
  </r>
  <r>
    <x v="135"/>
    <x v="24"/>
    <n v="205066"/>
    <n v="122004"/>
    <n v="327069"/>
  </r>
  <r>
    <x v="135"/>
    <x v="25"/>
    <n v="48106"/>
    <n v="56095"/>
    <n v="104201"/>
  </r>
  <r>
    <x v="135"/>
    <x v="26"/>
    <n v="22131"/>
    <n v="30304"/>
    <n v="52435"/>
  </r>
  <r>
    <x v="135"/>
    <x v="27"/>
    <n v="73217"/>
    <n v="118903"/>
    <n v="192120"/>
  </r>
  <r>
    <x v="135"/>
    <x v="28"/>
    <n v="17676"/>
    <n v="6880"/>
    <n v="24557"/>
  </r>
  <r>
    <x v="135"/>
    <x v="29"/>
    <n v="25918"/>
    <n v="6131"/>
    <n v="32049"/>
  </r>
  <r>
    <x v="135"/>
    <x v="30"/>
    <n v="48433"/>
    <n v="32035"/>
    <n v="80467"/>
  </r>
  <r>
    <x v="135"/>
    <x v="31"/>
    <n v="5566"/>
    <n v="2093"/>
    <n v="7660"/>
  </r>
  <r>
    <x v="135"/>
    <x v="32"/>
    <n v="15822"/>
    <n v="23361"/>
    <n v="39183"/>
  </r>
  <r>
    <x v="135"/>
    <x v="33"/>
    <n v="24654"/>
    <n v="9750"/>
    <n v="34404"/>
  </r>
  <r>
    <x v="135"/>
    <x v="34"/>
    <n v="1697699"/>
    <n v="1017627"/>
    <n v="2715326"/>
  </r>
  <r>
    <x v="136"/>
    <x v="0"/>
    <n v="44645"/>
    <n v="40275"/>
    <n v="84919"/>
  </r>
  <r>
    <x v="136"/>
    <x v="1"/>
    <n v="273634"/>
    <n v="185921"/>
    <n v="459554"/>
  </r>
  <r>
    <x v="136"/>
    <x v="2"/>
    <n v="16070"/>
    <n v="10453"/>
    <n v="26523"/>
  </r>
  <r>
    <x v="136"/>
    <x v="3"/>
    <n v="55098"/>
    <n v="12706"/>
    <n v="67804"/>
  </r>
  <r>
    <x v="136"/>
    <x v="4"/>
    <n v="56166"/>
    <n v="23463"/>
    <n v="79629"/>
  </r>
  <r>
    <x v="136"/>
    <x v="5"/>
    <n v="55069"/>
    <n v="39964"/>
    <n v="95033"/>
  </r>
  <r>
    <x v="136"/>
    <x v="6"/>
    <n v="34799"/>
    <n v="15498"/>
    <n v="50297"/>
  </r>
  <r>
    <x v="136"/>
    <x v="7"/>
    <n v="8048"/>
    <n v="1091"/>
    <n v="9139"/>
  </r>
  <r>
    <x v="136"/>
    <x v="8"/>
    <n v="15455"/>
    <n v="2142"/>
    <n v="17597"/>
  </r>
  <r>
    <x v="136"/>
    <x v="9"/>
    <n v="28293"/>
    <n v="4756"/>
    <n v="33049"/>
  </r>
  <r>
    <x v="136"/>
    <x v="10"/>
    <n v="41712"/>
    <n v="12605"/>
    <n v="54317"/>
  </r>
  <r>
    <x v="136"/>
    <x v="11"/>
    <n v="9360"/>
    <n v="4886"/>
    <n v="14246"/>
  </r>
  <r>
    <x v="136"/>
    <x v="12"/>
    <n v="32384"/>
    <n v="3330"/>
    <n v="35714"/>
  </r>
  <r>
    <x v="136"/>
    <x v="13"/>
    <n v="9384"/>
    <n v="1615"/>
    <n v="10999"/>
  </r>
  <r>
    <x v="136"/>
    <x v="14"/>
    <n v="9213"/>
    <n v="1134"/>
    <n v="10347"/>
  </r>
  <r>
    <x v="136"/>
    <x v="15"/>
    <n v="10338"/>
    <n v="1134"/>
    <n v="11472"/>
  </r>
  <r>
    <x v="136"/>
    <x v="16"/>
    <n v="126354"/>
    <n v="53178"/>
    <n v="179532"/>
  </r>
  <r>
    <x v="136"/>
    <x v="17"/>
    <n v="110699"/>
    <n v="48931"/>
    <n v="159630"/>
  </r>
  <r>
    <x v="136"/>
    <x v="18"/>
    <n v="19887"/>
    <n v="16412"/>
    <n v="36299"/>
  </r>
  <r>
    <x v="136"/>
    <x v="19"/>
    <n v="34453"/>
    <n v="21912"/>
    <n v="56365"/>
  </r>
  <r>
    <x v="136"/>
    <x v="20"/>
    <n v="119244"/>
    <n v="61275"/>
    <n v="180519"/>
  </r>
  <r>
    <x v="136"/>
    <x v="21"/>
    <n v="15241"/>
    <n v="5606"/>
    <n v="20846"/>
  </r>
  <r>
    <x v="136"/>
    <x v="22"/>
    <n v="10378"/>
    <n v="11957"/>
    <n v="22335"/>
  </r>
  <r>
    <x v="136"/>
    <x v="23"/>
    <n v="13586"/>
    <n v="2582"/>
    <n v="16167"/>
  </r>
  <r>
    <x v="136"/>
    <x v="24"/>
    <n v="158448"/>
    <n v="81419"/>
    <n v="239867"/>
  </r>
  <r>
    <x v="136"/>
    <x v="25"/>
    <n v="24784"/>
    <n v="31234"/>
    <n v="56018"/>
  </r>
  <r>
    <x v="136"/>
    <x v="26"/>
    <n v="8630"/>
    <n v="16743"/>
    <n v="25374"/>
  </r>
  <r>
    <x v="136"/>
    <x v="27"/>
    <n v="50302"/>
    <n v="61514"/>
    <n v="111816"/>
  </r>
  <r>
    <x v="136"/>
    <x v="28"/>
    <n v="10186"/>
    <n v="3386"/>
    <n v="13572"/>
  </r>
  <r>
    <x v="136"/>
    <x v="29"/>
    <n v="8049"/>
    <n v="2197"/>
    <n v="10247"/>
  </r>
  <r>
    <x v="136"/>
    <x v="30"/>
    <n v="40231"/>
    <n v="20088"/>
    <n v="60319"/>
  </r>
  <r>
    <x v="136"/>
    <x v="31"/>
    <n v="3153"/>
    <n v="1053"/>
    <n v="4206"/>
  </r>
  <r>
    <x v="136"/>
    <x v="32"/>
    <n v="6322"/>
    <n v="10736"/>
    <n v="17058"/>
  </r>
  <r>
    <x v="136"/>
    <x v="33"/>
    <n v="20758"/>
    <n v="6106"/>
    <n v="26865"/>
  </r>
  <r>
    <x v="136"/>
    <x v="34"/>
    <n v="1211222"/>
    <n v="686952"/>
    <n v="1898174"/>
  </r>
  <r>
    <x v="137"/>
    <x v="0"/>
    <n v="40931"/>
    <n v="25954"/>
    <n v="66884"/>
  </r>
  <r>
    <x v="137"/>
    <x v="1"/>
    <n v="247157"/>
    <n v="154740"/>
    <n v="401897"/>
  </r>
  <r>
    <x v="137"/>
    <x v="2"/>
    <n v="18686"/>
    <n v="7804"/>
    <n v="26490"/>
  </r>
  <r>
    <x v="137"/>
    <x v="3"/>
    <n v="63137"/>
    <n v="11970"/>
    <n v="75106"/>
  </r>
  <r>
    <x v="137"/>
    <x v="4"/>
    <n v="50939"/>
    <n v="19120"/>
    <n v="70058"/>
  </r>
  <r>
    <x v="137"/>
    <x v="5"/>
    <n v="65881"/>
    <n v="32670"/>
    <n v="98551"/>
  </r>
  <r>
    <x v="137"/>
    <x v="6"/>
    <n v="40123"/>
    <n v="11427"/>
    <n v="51550"/>
  </r>
  <r>
    <x v="137"/>
    <x v="7"/>
    <n v="7463"/>
    <n v="897"/>
    <n v="8360"/>
  </r>
  <r>
    <x v="137"/>
    <x v="8"/>
    <n v="14957"/>
    <n v="1794"/>
    <n v="16752"/>
  </r>
  <r>
    <x v="137"/>
    <x v="9"/>
    <n v="28961"/>
    <n v="2848"/>
    <n v="31809"/>
  </r>
  <r>
    <x v="137"/>
    <x v="10"/>
    <n v="40724"/>
    <n v="8664"/>
    <n v="49388"/>
  </r>
  <r>
    <x v="137"/>
    <x v="11"/>
    <n v="13373"/>
    <n v="4466"/>
    <n v="17840"/>
  </r>
  <r>
    <x v="137"/>
    <x v="12"/>
    <n v="28980"/>
    <n v="2408"/>
    <n v="31388"/>
  </r>
  <r>
    <x v="137"/>
    <x v="13"/>
    <n v="8148"/>
    <n v="1216"/>
    <n v="9365"/>
  </r>
  <r>
    <x v="137"/>
    <x v="14"/>
    <n v="10050"/>
    <n v="834"/>
    <n v="10883"/>
  </r>
  <r>
    <x v="137"/>
    <x v="15"/>
    <n v="8546"/>
    <n v="1254"/>
    <n v="9800"/>
  </r>
  <r>
    <x v="137"/>
    <x v="16"/>
    <n v="121076"/>
    <n v="48329"/>
    <n v="169405"/>
  </r>
  <r>
    <x v="137"/>
    <x v="17"/>
    <n v="105634"/>
    <n v="44438"/>
    <n v="150072"/>
  </r>
  <r>
    <x v="137"/>
    <x v="18"/>
    <n v="19118"/>
    <n v="13118"/>
    <n v="32235"/>
  </r>
  <r>
    <x v="137"/>
    <x v="19"/>
    <n v="32602"/>
    <n v="15347"/>
    <n v="47949"/>
  </r>
  <r>
    <x v="137"/>
    <x v="20"/>
    <n v="107578"/>
    <n v="52853"/>
    <n v="160431"/>
  </r>
  <r>
    <x v="137"/>
    <x v="21"/>
    <n v="17525"/>
    <n v="4509"/>
    <n v="22034"/>
  </r>
  <r>
    <x v="137"/>
    <x v="22"/>
    <n v="9384"/>
    <n v="7714"/>
    <n v="17098"/>
  </r>
  <r>
    <x v="137"/>
    <x v="23"/>
    <n v="14082"/>
    <n v="1830"/>
    <n v="15912"/>
  </r>
  <r>
    <x v="137"/>
    <x v="24"/>
    <n v="148569"/>
    <n v="66905"/>
    <n v="215474"/>
  </r>
  <r>
    <x v="137"/>
    <x v="25"/>
    <n v="26474"/>
    <n v="22155"/>
    <n v="48629"/>
  </r>
  <r>
    <x v="137"/>
    <x v="26"/>
    <n v="8360"/>
    <n v="15817"/>
    <n v="24178"/>
  </r>
  <r>
    <x v="137"/>
    <x v="27"/>
    <n v="46770"/>
    <n v="73129"/>
    <n v="119899"/>
  </r>
  <r>
    <x v="137"/>
    <x v="28"/>
    <n v="9949"/>
    <n v="2012"/>
    <n v="11961"/>
  </r>
  <r>
    <x v="137"/>
    <x v="29"/>
    <n v="6941"/>
    <n v="1133"/>
    <n v="8074"/>
  </r>
  <r>
    <x v="137"/>
    <x v="30"/>
    <n v="34293"/>
    <n v="13038"/>
    <n v="47331"/>
  </r>
  <r>
    <x v="137"/>
    <x v="31"/>
    <n v="2438"/>
    <n v="531"/>
    <n v="2969"/>
  </r>
  <r>
    <x v="137"/>
    <x v="32"/>
    <n v="4172"/>
    <n v="6891"/>
    <n v="11063"/>
  </r>
  <r>
    <x v="137"/>
    <x v="33"/>
    <n v="17048"/>
    <n v="4016"/>
    <n v="21064"/>
  </r>
  <r>
    <x v="137"/>
    <x v="34"/>
    <n v="1165864"/>
    <n v="570485"/>
    <n v="1736350"/>
  </r>
  <r>
    <x v="138"/>
    <x v="0"/>
    <n v="57279"/>
    <n v="25036"/>
    <n v="82315"/>
  </r>
  <r>
    <x v="138"/>
    <x v="1"/>
    <n v="309617"/>
    <n v="176075"/>
    <n v="485692"/>
  </r>
  <r>
    <x v="138"/>
    <x v="2"/>
    <n v="17971"/>
    <n v="7906"/>
    <n v="25877"/>
  </r>
  <r>
    <x v="138"/>
    <x v="3"/>
    <n v="69412"/>
    <n v="11171"/>
    <n v="80583"/>
  </r>
  <r>
    <x v="138"/>
    <x v="4"/>
    <n v="64479"/>
    <n v="17974"/>
    <n v="82453"/>
  </r>
  <r>
    <x v="138"/>
    <x v="5"/>
    <n v="92854"/>
    <n v="43052"/>
    <n v="135907"/>
  </r>
  <r>
    <x v="138"/>
    <x v="6"/>
    <n v="57425"/>
    <n v="15548"/>
    <n v="72973"/>
  </r>
  <r>
    <x v="138"/>
    <x v="7"/>
    <n v="8303"/>
    <n v="1316"/>
    <n v="9618"/>
  </r>
  <r>
    <x v="138"/>
    <x v="8"/>
    <n v="13660"/>
    <n v="2403"/>
    <n v="16063"/>
  </r>
  <r>
    <x v="138"/>
    <x v="9"/>
    <n v="34454"/>
    <n v="3395"/>
    <n v="37849"/>
  </r>
  <r>
    <x v="138"/>
    <x v="10"/>
    <n v="41467"/>
    <n v="8921"/>
    <n v="50389"/>
  </r>
  <r>
    <x v="138"/>
    <x v="11"/>
    <n v="33346"/>
    <n v="13953"/>
    <n v="47299"/>
  </r>
  <r>
    <x v="138"/>
    <x v="12"/>
    <n v="34518"/>
    <n v="2497"/>
    <n v="37016"/>
  </r>
  <r>
    <x v="138"/>
    <x v="13"/>
    <n v="9235"/>
    <n v="1506"/>
    <n v="10742"/>
  </r>
  <r>
    <x v="138"/>
    <x v="14"/>
    <n v="11929"/>
    <n v="772"/>
    <n v="12701"/>
  </r>
  <r>
    <x v="138"/>
    <x v="15"/>
    <n v="10669"/>
    <n v="897"/>
    <n v="11567"/>
  </r>
  <r>
    <x v="138"/>
    <x v="16"/>
    <n v="148155"/>
    <n v="52650"/>
    <n v="200804"/>
  </r>
  <r>
    <x v="138"/>
    <x v="17"/>
    <n v="126590"/>
    <n v="47856"/>
    <n v="174446"/>
  </r>
  <r>
    <x v="138"/>
    <x v="18"/>
    <n v="21126"/>
    <n v="13901"/>
    <n v="35027"/>
  </r>
  <r>
    <x v="138"/>
    <x v="19"/>
    <n v="41498"/>
    <n v="13975"/>
    <n v="55472"/>
  </r>
  <r>
    <x v="138"/>
    <x v="20"/>
    <n v="131850"/>
    <n v="66989"/>
    <n v="198839"/>
  </r>
  <r>
    <x v="138"/>
    <x v="21"/>
    <n v="23112"/>
    <n v="5340"/>
    <n v="28453"/>
  </r>
  <r>
    <x v="138"/>
    <x v="22"/>
    <n v="16545"/>
    <n v="10555"/>
    <n v="27100"/>
  </r>
  <r>
    <x v="138"/>
    <x v="23"/>
    <n v="17229"/>
    <n v="2778"/>
    <n v="20007"/>
  </r>
  <r>
    <x v="138"/>
    <x v="24"/>
    <n v="188736"/>
    <n v="85663"/>
    <n v="274399"/>
  </r>
  <r>
    <x v="138"/>
    <x v="25"/>
    <n v="29717"/>
    <n v="24528"/>
    <n v="54245"/>
  </r>
  <r>
    <x v="138"/>
    <x v="26"/>
    <n v="24487"/>
    <n v="40766"/>
    <n v="65253"/>
  </r>
  <r>
    <x v="138"/>
    <x v="27"/>
    <n v="82198"/>
    <n v="163936"/>
    <n v="246134"/>
  </r>
  <r>
    <x v="138"/>
    <x v="28"/>
    <n v="13316"/>
    <n v="3075"/>
    <n v="16390"/>
  </r>
  <r>
    <x v="138"/>
    <x v="29"/>
    <n v="7297"/>
    <n v="1057"/>
    <n v="8353"/>
  </r>
  <r>
    <x v="138"/>
    <x v="30"/>
    <n v="47042"/>
    <n v="17903"/>
    <n v="64944"/>
  </r>
  <r>
    <x v="138"/>
    <x v="31"/>
    <n v="2714"/>
    <n v="754"/>
    <n v="3469"/>
  </r>
  <r>
    <x v="138"/>
    <x v="32"/>
    <n v="4639"/>
    <n v="7540"/>
    <n v="12179"/>
  </r>
  <r>
    <x v="138"/>
    <x v="33"/>
    <n v="20345"/>
    <n v="3074"/>
    <n v="23419"/>
  </r>
  <r>
    <x v="138"/>
    <x v="34"/>
    <n v="1497887"/>
    <n v="761243"/>
    <n v="2259130"/>
  </r>
  <r>
    <x v="139"/>
    <x v="0"/>
    <n v="47741"/>
    <n v="22098"/>
    <n v="69838"/>
  </r>
  <r>
    <x v="139"/>
    <x v="1"/>
    <n v="295620"/>
    <n v="197117"/>
    <n v="492737"/>
  </r>
  <r>
    <x v="139"/>
    <x v="2"/>
    <n v="16216"/>
    <n v="7769"/>
    <n v="23985"/>
  </r>
  <r>
    <x v="139"/>
    <x v="3"/>
    <n v="64744"/>
    <n v="8594"/>
    <n v="73338"/>
  </r>
  <r>
    <x v="139"/>
    <x v="4"/>
    <n v="61863"/>
    <n v="19880"/>
    <n v="81743"/>
  </r>
  <r>
    <x v="139"/>
    <x v="5"/>
    <n v="75252"/>
    <n v="43714"/>
    <n v="118965"/>
  </r>
  <r>
    <x v="139"/>
    <x v="6"/>
    <n v="52872"/>
    <n v="11869"/>
    <n v="64741"/>
  </r>
  <r>
    <x v="139"/>
    <x v="7"/>
    <n v="9218"/>
    <n v="1038"/>
    <n v="10257"/>
  </r>
  <r>
    <x v="139"/>
    <x v="8"/>
    <n v="15433"/>
    <n v="1568"/>
    <n v="17000"/>
  </r>
  <r>
    <x v="139"/>
    <x v="9"/>
    <n v="28599"/>
    <n v="2869"/>
    <n v="31469"/>
  </r>
  <r>
    <x v="139"/>
    <x v="10"/>
    <n v="48938"/>
    <n v="8089"/>
    <n v="57027"/>
  </r>
  <r>
    <x v="139"/>
    <x v="11"/>
    <n v="40249"/>
    <n v="10402"/>
    <n v="50650"/>
  </r>
  <r>
    <x v="139"/>
    <x v="12"/>
    <n v="34321"/>
    <n v="2819"/>
    <n v="37140"/>
  </r>
  <r>
    <x v="139"/>
    <x v="13"/>
    <n v="9214"/>
    <n v="1398"/>
    <n v="10612"/>
  </r>
  <r>
    <x v="139"/>
    <x v="14"/>
    <n v="7905"/>
    <n v="759"/>
    <n v="8664"/>
  </r>
  <r>
    <x v="139"/>
    <x v="15"/>
    <n v="9538"/>
    <n v="814"/>
    <n v="10352"/>
  </r>
  <r>
    <x v="139"/>
    <x v="16"/>
    <n v="148859"/>
    <n v="53299"/>
    <n v="202158"/>
  </r>
  <r>
    <x v="139"/>
    <x v="17"/>
    <n v="129431"/>
    <n v="48804"/>
    <n v="178236"/>
  </r>
  <r>
    <x v="139"/>
    <x v="18"/>
    <n v="23557"/>
    <n v="14585"/>
    <n v="38142"/>
  </r>
  <r>
    <x v="139"/>
    <x v="19"/>
    <n v="41977"/>
    <n v="12687"/>
    <n v="54664"/>
  </r>
  <r>
    <x v="139"/>
    <x v="20"/>
    <n v="129563"/>
    <n v="74753"/>
    <n v="204315"/>
  </r>
  <r>
    <x v="139"/>
    <x v="21"/>
    <n v="14361"/>
    <n v="5556"/>
    <n v="19917"/>
  </r>
  <r>
    <x v="139"/>
    <x v="22"/>
    <n v="11179"/>
    <n v="11176"/>
    <n v="22355"/>
  </r>
  <r>
    <x v="139"/>
    <x v="23"/>
    <n v="13995"/>
    <n v="2628"/>
    <n v="16623"/>
  </r>
  <r>
    <x v="139"/>
    <x v="24"/>
    <n v="169097"/>
    <n v="94113"/>
    <n v="263210"/>
  </r>
  <r>
    <x v="139"/>
    <x v="25"/>
    <n v="24878"/>
    <n v="21856"/>
    <n v="46734"/>
  </r>
  <r>
    <x v="139"/>
    <x v="26"/>
    <n v="23541"/>
    <n v="43103"/>
    <n v="66644"/>
  </r>
  <r>
    <x v="139"/>
    <x v="27"/>
    <n v="80223"/>
    <n v="165690"/>
    <n v="245913"/>
  </r>
  <r>
    <x v="139"/>
    <x v="28"/>
    <n v="11037"/>
    <n v="3536"/>
    <n v="14573"/>
  </r>
  <r>
    <x v="139"/>
    <x v="29"/>
    <n v="10437"/>
    <n v="1744"/>
    <n v="12180"/>
  </r>
  <r>
    <x v="139"/>
    <x v="30"/>
    <n v="37639"/>
    <n v="18637"/>
    <n v="56276"/>
  </r>
  <r>
    <x v="139"/>
    <x v="31"/>
    <n v="2235"/>
    <n v="976"/>
    <n v="3211"/>
  </r>
  <r>
    <x v="139"/>
    <x v="32"/>
    <n v="3805"/>
    <n v="5885"/>
    <n v="9689"/>
  </r>
  <r>
    <x v="139"/>
    <x v="33"/>
    <n v="19817"/>
    <n v="3627"/>
    <n v="23444"/>
  </r>
  <r>
    <x v="139"/>
    <x v="34"/>
    <n v="1414824"/>
    <n v="780534"/>
    <n v="2195358"/>
  </r>
  <r>
    <x v="140"/>
    <x v="0"/>
    <n v="43035"/>
    <n v="41784"/>
    <n v="84819"/>
  </r>
  <r>
    <x v="140"/>
    <x v="1"/>
    <n v="250228"/>
    <n v="238223"/>
    <n v="488451"/>
  </r>
  <r>
    <x v="140"/>
    <x v="2"/>
    <n v="17391"/>
    <n v="15774"/>
    <n v="33165"/>
  </r>
  <r>
    <x v="140"/>
    <x v="3"/>
    <n v="55520"/>
    <n v="21841"/>
    <n v="77361"/>
  </r>
  <r>
    <x v="140"/>
    <x v="4"/>
    <n v="53956"/>
    <n v="23095"/>
    <n v="77051"/>
  </r>
  <r>
    <x v="140"/>
    <x v="5"/>
    <n v="51804"/>
    <n v="64689"/>
    <n v="116493"/>
  </r>
  <r>
    <x v="140"/>
    <x v="6"/>
    <n v="43515"/>
    <n v="28141"/>
    <n v="71656"/>
  </r>
  <r>
    <x v="140"/>
    <x v="7"/>
    <n v="8470"/>
    <n v="1934"/>
    <n v="10403"/>
  </r>
  <r>
    <x v="140"/>
    <x v="8"/>
    <n v="16784"/>
    <n v="4426"/>
    <n v="21210"/>
  </r>
  <r>
    <x v="140"/>
    <x v="9"/>
    <n v="28035"/>
    <n v="12883"/>
    <n v="40918"/>
  </r>
  <r>
    <x v="140"/>
    <x v="10"/>
    <n v="46173"/>
    <n v="22097"/>
    <n v="68270"/>
  </r>
  <r>
    <x v="140"/>
    <x v="11"/>
    <n v="31066"/>
    <n v="13230"/>
    <n v="44296"/>
  </r>
  <r>
    <x v="140"/>
    <x v="12"/>
    <n v="27882"/>
    <n v="4162"/>
    <n v="32044"/>
  </r>
  <r>
    <x v="140"/>
    <x v="13"/>
    <n v="8432"/>
    <n v="3171"/>
    <n v="11603"/>
  </r>
  <r>
    <x v="140"/>
    <x v="14"/>
    <n v="9481"/>
    <n v="1808"/>
    <n v="11290"/>
  </r>
  <r>
    <x v="140"/>
    <x v="15"/>
    <n v="9666"/>
    <n v="2155"/>
    <n v="11821"/>
  </r>
  <r>
    <x v="140"/>
    <x v="16"/>
    <n v="113111"/>
    <n v="89827"/>
    <n v="202938"/>
  </r>
  <r>
    <x v="140"/>
    <x v="17"/>
    <n v="97810"/>
    <n v="77398"/>
    <n v="175208"/>
  </r>
  <r>
    <x v="140"/>
    <x v="18"/>
    <n v="17604"/>
    <n v="17073"/>
    <n v="34677"/>
  </r>
  <r>
    <x v="140"/>
    <x v="19"/>
    <n v="32534"/>
    <n v="23732"/>
    <n v="56266"/>
  </r>
  <r>
    <x v="140"/>
    <x v="20"/>
    <n v="123637"/>
    <n v="76417"/>
    <n v="200054"/>
  </r>
  <r>
    <x v="140"/>
    <x v="21"/>
    <n v="12679"/>
    <n v="6962"/>
    <n v="19640"/>
  </r>
  <r>
    <x v="140"/>
    <x v="22"/>
    <n v="10326"/>
    <n v="11459"/>
    <n v="21784"/>
  </r>
  <r>
    <x v="140"/>
    <x v="23"/>
    <n v="15121"/>
    <n v="3585"/>
    <n v="18705"/>
  </r>
  <r>
    <x v="140"/>
    <x v="24"/>
    <n v="161763"/>
    <n v="98422"/>
    <n v="260184"/>
  </r>
  <r>
    <x v="140"/>
    <x v="25"/>
    <n v="30185"/>
    <n v="29114"/>
    <n v="59299"/>
  </r>
  <r>
    <x v="140"/>
    <x v="26"/>
    <n v="15075"/>
    <n v="29205"/>
    <n v="44280"/>
  </r>
  <r>
    <x v="140"/>
    <x v="27"/>
    <n v="57359"/>
    <n v="121303"/>
    <n v="178662"/>
  </r>
  <r>
    <x v="140"/>
    <x v="28"/>
    <n v="11007"/>
    <n v="4179"/>
    <n v="15185"/>
  </r>
  <r>
    <x v="140"/>
    <x v="29"/>
    <n v="10575"/>
    <n v="2617"/>
    <n v="13192"/>
  </r>
  <r>
    <x v="140"/>
    <x v="30"/>
    <n v="32901"/>
    <n v="39163"/>
    <n v="72065"/>
  </r>
  <r>
    <x v="140"/>
    <x v="31"/>
    <n v="2477"/>
    <n v="1732"/>
    <n v="4209"/>
  </r>
  <r>
    <x v="140"/>
    <x v="32"/>
    <n v="4687"/>
    <n v="11069"/>
    <n v="15756"/>
  </r>
  <r>
    <x v="140"/>
    <x v="33"/>
    <n v="20054"/>
    <n v="11724"/>
    <n v="31778"/>
  </r>
  <r>
    <x v="140"/>
    <x v="34"/>
    <n v="1210770"/>
    <n v="978572"/>
    <n v="2189342"/>
  </r>
  <r>
    <x v="141"/>
    <x v="0"/>
    <n v="58571"/>
    <n v="49616"/>
    <n v="108187"/>
  </r>
  <r>
    <x v="141"/>
    <x v="1"/>
    <n v="287362"/>
    <n v="270189"/>
    <n v="557551"/>
  </r>
  <r>
    <x v="141"/>
    <x v="2"/>
    <n v="30771"/>
    <n v="20513"/>
    <n v="51284"/>
  </r>
  <r>
    <x v="141"/>
    <x v="3"/>
    <n v="73668"/>
    <n v="20808"/>
    <n v="94477"/>
  </r>
  <r>
    <x v="141"/>
    <x v="4"/>
    <n v="60028"/>
    <n v="20774"/>
    <n v="80802"/>
  </r>
  <r>
    <x v="141"/>
    <x v="5"/>
    <n v="73572"/>
    <n v="59807"/>
    <n v="133379"/>
  </r>
  <r>
    <x v="141"/>
    <x v="6"/>
    <n v="48368"/>
    <n v="25954"/>
    <n v="74322"/>
  </r>
  <r>
    <x v="141"/>
    <x v="7"/>
    <n v="10577"/>
    <n v="1874"/>
    <n v="12450"/>
  </r>
  <r>
    <x v="141"/>
    <x v="8"/>
    <n v="21111"/>
    <n v="3378"/>
    <n v="24489"/>
  </r>
  <r>
    <x v="141"/>
    <x v="9"/>
    <n v="37633"/>
    <n v="5295"/>
    <n v="42927"/>
  </r>
  <r>
    <x v="141"/>
    <x v="10"/>
    <n v="55626"/>
    <n v="23136"/>
    <n v="78762"/>
  </r>
  <r>
    <x v="141"/>
    <x v="11"/>
    <n v="19989"/>
    <n v="11173"/>
    <n v="31161"/>
  </r>
  <r>
    <x v="141"/>
    <x v="12"/>
    <n v="40447"/>
    <n v="5718"/>
    <n v="46165"/>
  </r>
  <r>
    <x v="141"/>
    <x v="13"/>
    <n v="12318"/>
    <n v="3500"/>
    <n v="15817"/>
  </r>
  <r>
    <x v="141"/>
    <x v="14"/>
    <n v="15666"/>
    <n v="3407"/>
    <n v="19073"/>
  </r>
  <r>
    <x v="141"/>
    <x v="15"/>
    <n v="13028"/>
    <n v="3015"/>
    <n v="16042"/>
  </r>
  <r>
    <x v="141"/>
    <x v="16"/>
    <n v="123605"/>
    <n v="85134"/>
    <n v="208739"/>
  </r>
  <r>
    <x v="141"/>
    <x v="17"/>
    <n v="106229"/>
    <n v="73167"/>
    <n v="179395"/>
  </r>
  <r>
    <x v="141"/>
    <x v="18"/>
    <n v="24177"/>
    <n v="20834"/>
    <n v="45012"/>
  </r>
  <r>
    <x v="141"/>
    <x v="19"/>
    <n v="52665"/>
    <n v="30306"/>
    <n v="82971"/>
  </r>
  <r>
    <x v="141"/>
    <x v="20"/>
    <n v="137120"/>
    <n v="92677"/>
    <n v="229797"/>
  </r>
  <r>
    <x v="141"/>
    <x v="21"/>
    <n v="21840"/>
    <n v="7054"/>
    <n v="28894"/>
  </r>
  <r>
    <x v="141"/>
    <x v="22"/>
    <n v="11873"/>
    <n v="11737"/>
    <n v="23609"/>
  </r>
  <r>
    <x v="141"/>
    <x v="23"/>
    <n v="17830"/>
    <n v="3506"/>
    <n v="21336"/>
  </r>
  <r>
    <x v="141"/>
    <x v="24"/>
    <n v="188663"/>
    <n v="114974"/>
    <n v="303637"/>
  </r>
  <r>
    <x v="141"/>
    <x v="25"/>
    <n v="39417"/>
    <n v="38197"/>
    <n v="77614"/>
  </r>
  <r>
    <x v="141"/>
    <x v="26"/>
    <n v="14279"/>
    <n v="19654"/>
    <n v="33933"/>
  </r>
  <r>
    <x v="141"/>
    <x v="27"/>
    <n v="57177"/>
    <n v="93027"/>
    <n v="150204"/>
  </r>
  <r>
    <x v="141"/>
    <x v="28"/>
    <n v="15105"/>
    <n v="4362"/>
    <n v="19467"/>
  </r>
  <r>
    <x v="141"/>
    <x v="29"/>
    <n v="14989"/>
    <n v="2908"/>
    <n v="17896"/>
  </r>
  <r>
    <x v="141"/>
    <x v="30"/>
    <n v="37143"/>
    <n v="26955"/>
    <n v="64098"/>
  </r>
  <r>
    <x v="141"/>
    <x v="31"/>
    <n v="4129"/>
    <n v="2510"/>
    <n v="6639"/>
  </r>
  <r>
    <x v="141"/>
    <x v="32"/>
    <n v="6814"/>
    <n v="11691"/>
    <n v="18505"/>
  </r>
  <r>
    <x v="141"/>
    <x v="33"/>
    <n v="22556"/>
    <n v="7259"/>
    <n v="29815"/>
  </r>
  <r>
    <x v="141"/>
    <x v="34"/>
    <n v="1459450"/>
    <n v="985966"/>
    <n v="2445416"/>
  </r>
  <r>
    <x v="142"/>
    <x v="0"/>
    <n v="66914"/>
    <n v="56333"/>
    <n v="123248"/>
  </r>
  <r>
    <x v="142"/>
    <x v="1"/>
    <n v="264561"/>
    <n v="271487"/>
    <n v="536047"/>
  </r>
  <r>
    <x v="142"/>
    <x v="2"/>
    <n v="27220"/>
    <n v="27556"/>
    <n v="54776"/>
  </r>
  <r>
    <x v="142"/>
    <x v="3"/>
    <n v="70560"/>
    <n v="21383"/>
    <n v="91943"/>
  </r>
  <r>
    <x v="142"/>
    <x v="4"/>
    <n v="59158"/>
    <n v="22777"/>
    <n v="81935"/>
  </r>
  <r>
    <x v="142"/>
    <x v="5"/>
    <n v="77093"/>
    <n v="70719"/>
    <n v="147812"/>
  </r>
  <r>
    <x v="142"/>
    <x v="6"/>
    <n v="51278"/>
    <n v="28112"/>
    <n v="79390"/>
  </r>
  <r>
    <x v="142"/>
    <x v="7"/>
    <n v="9719"/>
    <n v="2744"/>
    <n v="12463"/>
  </r>
  <r>
    <x v="142"/>
    <x v="8"/>
    <n v="19779"/>
    <n v="5190"/>
    <n v="24969"/>
  </r>
  <r>
    <x v="142"/>
    <x v="9"/>
    <n v="35990"/>
    <n v="7231"/>
    <n v="43221"/>
  </r>
  <r>
    <x v="142"/>
    <x v="10"/>
    <n v="52222"/>
    <n v="25427"/>
    <n v="77649"/>
  </r>
  <r>
    <x v="142"/>
    <x v="11"/>
    <n v="13938"/>
    <n v="13788"/>
    <n v="27726"/>
  </r>
  <r>
    <x v="142"/>
    <x v="12"/>
    <n v="33623"/>
    <n v="4215"/>
    <n v="37837"/>
  </r>
  <r>
    <x v="142"/>
    <x v="13"/>
    <n v="9563"/>
    <n v="3290"/>
    <n v="12853"/>
  </r>
  <r>
    <x v="142"/>
    <x v="14"/>
    <n v="14284"/>
    <n v="2396"/>
    <n v="16680"/>
  </r>
  <r>
    <x v="142"/>
    <x v="15"/>
    <n v="13641"/>
    <n v="2294"/>
    <n v="15936"/>
  </r>
  <r>
    <x v="142"/>
    <x v="16"/>
    <n v="113715"/>
    <n v="101154"/>
    <n v="214869"/>
  </r>
  <r>
    <x v="142"/>
    <x v="17"/>
    <n v="94946"/>
    <n v="92130"/>
    <n v="187076"/>
  </r>
  <r>
    <x v="142"/>
    <x v="18"/>
    <n v="27082"/>
    <n v="30507"/>
    <n v="57588"/>
  </r>
  <r>
    <x v="142"/>
    <x v="19"/>
    <n v="50674"/>
    <n v="40395"/>
    <n v="91069"/>
  </r>
  <r>
    <x v="142"/>
    <x v="20"/>
    <n v="160713"/>
    <n v="108869"/>
    <n v="269582"/>
  </r>
  <r>
    <x v="142"/>
    <x v="21"/>
    <n v="18992"/>
    <n v="8962"/>
    <n v="27953"/>
  </r>
  <r>
    <x v="142"/>
    <x v="22"/>
    <n v="17031"/>
    <n v="21665"/>
    <n v="38695"/>
  </r>
  <r>
    <x v="142"/>
    <x v="23"/>
    <n v="20753"/>
    <n v="6476"/>
    <n v="27229"/>
  </r>
  <r>
    <x v="142"/>
    <x v="24"/>
    <n v="217488"/>
    <n v="145972"/>
    <n v="363460"/>
  </r>
  <r>
    <x v="142"/>
    <x v="25"/>
    <n v="40979"/>
    <n v="65650"/>
    <n v="106629"/>
  </r>
  <r>
    <x v="142"/>
    <x v="26"/>
    <n v="16034"/>
    <n v="28182"/>
    <n v="44216"/>
  </r>
  <r>
    <x v="142"/>
    <x v="27"/>
    <n v="68232"/>
    <n v="125745"/>
    <n v="193977"/>
  </r>
  <r>
    <x v="142"/>
    <x v="28"/>
    <n v="16447"/>
    <n v="7788"/>
    <n v="24235"/>
  </r>
  <r>
    <x v="142"/>
    <x v="29"/>
    <n v="14009"/>
    <n v="4199"/>
    <n v="18207"/>
  </r>
  <r>
    <x v="142"/>
    <x v="30"/>
    <n v="42970"/>
    <n v="36408"/>
    <n v="79379"/>
  </r>
  <r>
    <x v="142"/>
    <x v="31"/>
    <n v="4736"/>
    <n v="2720"/>
    <n v="7456"/>
  </r>
  <r>
    <x v="142"/>
    <x v="32"/>
    <n v="12223"/>
    <n v="28154"/>
    <n v="40377"/>
  </r>
  <r>
    <x v="142"/>
    <x v="33"/>
    <n v="22907"/>
    <n v="13751"/>
    <n v="36658"/>
  </r>
  <r>
    <x v="142"/>
    <x v="34"/>
    <n v="1467037"/>
    <n v="1195565"/>
    <n v="2662602"/>
  </r>
  <r>
    <x v="143"/>
    <x v="0"/>
    <n v="130565"/>
    <n v="65186"/>
    <n v="195751"/>
  </r>
  <r>
    <x v="143"/>
    <x v="1"/>
    <n v="313072"/>
    <n v="265564"/>
    <n v="578635"/>
  </r>
  <r>
    <x v="143"/>
    <x v="2"/>
    <n v="64330"/>
    <n v="40780"/>
    <n v="105110"/>
  </r>
  <r>
    <x v="143"/>
    <x v="3"/>
    <n v="62105"/>
    <n v="25984"/>
    <n v="88089"/>
  </r>
  <r>
    <x v="143"/>
    <x v="4"/>
    <n v="91037"/>
    <n v="25404"/>
    <n v="116441"/>
  </r>
  <r>
    <x v="143"/>
    <x v="5"/>
    <n v="82217"/>
    <n v="87893"/>
    <n v="170110"/>
  </r>
  <r>
    <x v="143"/>
    <x v="6"/>
    <n v="59596"/>
    <n v="35586"/>
    <n v="95182"/>
  </r>
  <r>
    <x v="143"/>
    <x v="7"/>
    <n v="22292"/>
    <n v="3226"/>
    <n v="25518"/>
  </r>
  <r>
    <x v="143"/>
    <x v="8"/>
    <n v="34533"/>
    <n v="6843"/>
    <n v="41375"/>
  </r>
  <r>
    <x v="143"/>
    <x v="9"/>
    <n v="45103"/>
    <n v="7206"/>
    <n v="52309"/>
  </r>
  <r>
    <x v="143"/>
    <x v="10"/>
    <n v="69140"/>
    <n v="32164"/>
    <n v="101305"/>
  </r>
  <r>
    <x v="143"/>
    <x v="11"/>
    <n v="13629"/>
    <n v="15343"/>
    <n v="28971"/>
  </r>
  <r>
    <x v="143"/>
    <x v="12"/>
    <n v="30775"/>
    <n v="4214"/>
    <n v="34988"/>
  </r>
  <r>
    <x v="143"/>
    <x v="13"/>
    <n v="15650"/>
    <n v="4690"/>
    <n v="20340"/>
  </r>
  <r>
    <x v="143"/>
    <x v="14"/>
    <n v="18192"/>
    <n v="3098"/>
    <n v="21290"/>
  </r>
  <r>
    <x v="143"/>
    <x v="15"/>
    <n v="17051"/>
    <n v="3541"/>
    <n v="20592"/>
  </r>
  <r>
    <x v="143"/>
    <x v="16"/>
    <n v="112270"/>
    <n v="72000"/>
    <n v="184270"/>
  </r>
  <r>
    <x v="143"/>
    <x v="17"/>
    <n v="96555"/>
    <n v="64089"/>
    <n v="160645"/>
  </r>
  <r>
    <x v="143"/>
    <x v="18"/>
    <n v="35855"/>
    <n v="32757"/>
    <n v="68612"/>
  </r>
  <r>
    <x v="143"/>
    <x v="19"/>
    <n v="97798"/>
    <n v="54077"/>
    <n v="151875"/>
  </r>
  <r>
    <x v="143"/>
    <x v="20"/>
    <n v="166970"/>
    <n v="125291"/>
    <n v="292260"/>
  </r>
  <r>
    <x v="143"/>
    <x v="21"/>
    <n v="24378"/>
    <n v="10278"/>
    <n v="34656"/>
  </r>
  <r>
    <x v="143"/>
    <x v="22"/>
    <n v="24874"/>
    <n v="27215"/>
    <n v="52089"/>
  </r>
  <r>
    <x v="143"/>
    <x v="23"/>
    <n v="23405"/>
    <n v="6206"/>
    <n v="29611"/>
  </r>
  <r>
    <x v="143"/>
    <x v="24"/>
    <n v="239626"/>
    <n v="168990"/>
    <n v="408616"/>
  </r>
  <r>
    <x v="143"/>
    <x v="25"/>
    <n v="50865"/>
    <n v="71665"/>
    <n v="122530"/>
  </r>
  <r>
    <x v="143"/>
    <x v="26"/>
    <n v="43902"/>
    <n v="41626"/>
    <n v="85527"/>
  </r>
  <r>
    <x v="143"/>
    <x v="27"/>
    <n v="78573"/>
    <n v="162306"/>
    <n v="240880"/>
  </r>
  <r>
    <x v="143"/>
    <x v="28"/>
    <n v="24924"/>
    <n v="10321"/>
    <n v="35246"/>
  </r>
  <r>
    <x v="143"/>
    <x v="29"/>
    <n v="31802"/>
    <n v="9133"/>
    <n v="40935"/>
  </r>
  <r>
    <x v="143"/>
    <x v="30"/>
    <n v="43613"/>
    <n v="33125"/>
    <n v="76738"/>
  </r>
  <r>
    <x v="143"/>
    <x v="31"/>
    <n v="6459"/>
    <n v="3252"/>
    <n v="9711"/>
  </r>
  <r>
    <x v="143"/>
    <x v="32"/>
    <n v="16191"/>
    <n v="36328"/>
    <n v="52520"/>
  </r>
  <r>
    <x v="143"/>
    <x v="33"/>
    <n v="20137"/>
    <n v="14520"/>
    <n v="34657"/>
  </r>
  <r>
    <x v="143"/>
    <x v="34"/>
    <n v="1871300"/>
    <n v="1336821"/>
    <n v="3208121"/>
  </r>
  <r>
    <x v="144"/>
    <x v="0"/>
    <n v="237941"/>
    <n v="82903"/>
    <n v="320844"/>
  </r>
  <r>
    <x v="144"/>
    <x v="1"/>
    <n v="321496"/>
    <n v="291286"/>
    <n v="612782"/>
  </r>
  <r>
    <x v="144"/>
    <x v="2"/>
    <n v="110143"/>
    <n v="38037"/>
    <n v="148180"/>
  </r>
  <r>
    <x v="144"/>
    <x v="3"/>
    <n v="92588"/>
    <n v="25036"/>
    <n v="117624"/>
  </r>
  <r>
    <x v="144"/>
    <x v="4"/>
    <n v="141354"/>
    <n v="26352"/>
    <n v="167707"/>
  </r>
  <r>
    <x v="144"/>
    <x v="5"/>
    <n v="123290"/>
    <n v="97860"/>
    <n v="221150"/>
  </r>
  <r>
    <x v="144"/>
    <x v="6"/>
    <n v="80389"/>
    <n v="45588"/>
    <n v="125977"/>
  </r>
  <r>
    <x v="144"/>
    <x v="7"/>
    <n v="23114"/>
    <n v="4247"/>
    <n v="27360"/>
  </r>
  <r>
    <x v="144"/>
    <x v="8"/>
    <n v="51497"/>
    <n v="8567"/>
    <n v="60064"/>
  </r>
  <r>
    <x v="144"/>
    <x v="9"/>
    <n v="72308"/>
    <n v="9498"/>
    <n v="81806"/>
  </r>
  <r>
    <x v="144"/>
    <x v="10"/>
    <n v="113064"/>
    <n v="34525"/>
    <n v="147589"/>
  </r>
  <r>
    <x v="144"/>
    <x v="11"/>
    <n v="18623"/>
    <n v="18346"/>
    <n v="36969"/>
  </r>
  <r>
    <x v="144"/>
    <x v="12"/>
    <n v="30884"/>
    <n v="5368"/>
    <n v="36252"/>
  </r>
  <r>
    <x v="144"/>
    <x v="13"/>
    <n v="20542"/>
    <n v="6531"/>
    <n v="27073"/>
  </r>
  <r>
    <x v="144"/>
    <x v="14"/>
    <n v="26686"/>
    <n v="3266"/>
    <n v="29952"/>
  </r>
  <r>
    <x v="144"/>
    <x v="15"/>
    <n v="33080"/>
    <n v="3866"/>
    <n v="36946"/>
  </r>
  <r>
    <x v="144"/>
    <x v="16"/>
    <n v="118512"/>
    <n v="83742"/>
    <n v="202254"/>
  </r>
  <r>
    <x v="144"/>
    <x v="17"/>
    <n v="100585"/>
    <n v="74497"/>
    <n v="175082"/>
  </r>
  <r>
    <x v="144"/>
    <x v="18"/>
    <n v="51897"/>
    <n v="42562"/>
    <n v="94459"/>
  </r>
  <r>
    <x v="144"/>
    <x v="19"/>
    <n v="184763"/>
    <n v="74959"/>
    <n v="259722"/>
  </r>
  <r>
    <x v="144"/>
    <x v="20"/>
    <n v="196725"/>
    <n v="142009"/>
    <n v="338734"/>
  </r>
  <r>
    <x v="144"/>
    <x v="21"/>
    <n v="36753"/>
    <n v="13533"/>
    <n v="50286"/>
  </r>
  <r>
    <x v="144"/>
    <x v="22"/>
    <n v="28907"/>
    <n v="34928"/>
    <n v="63835"/>
  </r>
  <r>
    <x v="144"/>
    <x v="23"/>
    <n v="31063"/>
    <n v="8102"/>
    <n v="39165"/>
  </r>
  <r>
    <x v="144"/>
    <x v="24"/>
    <n v="293449"/>
    <n v="198571"/>
    <n v="492019"/>
  </r>
  <r>
    <x v="144"/>
    <x v="25"/>
    <n v="64921"/>
    <n v="96170"/>
    <n v="161091"/>
  </r>
  <r>
    <x v="144"/>
    <x v="26"/>
    <n v="70328"/>
    <n v="54145"/>
    <n v="124473"/>
  </r>
  <r>
    <x v="144"/>
    <x v="27"/>
    <n v="102294"/>
    <n v="186699"/>
    <n v="288994"/>
  </r>
  <r>
    <x v="144"/>
    <x v="28"/>
    <n v="37973"/>
    <n v="11187"/>
    <n v="49161"/>
  </r>
  <r>
    <x v="144"/>
    <x v="29"/>
    <n v="65873"/>
    <n v="12173"/>
    <n v="78046"/>
  </r>
  <r>
    <x v="144"/>
    <x v="30"/>
    <n v="40333"/>
    <n v="41130"/>
    <n v="81463"/>
  </r>
  <r>
    <x v="144"/>
    <x v="31"/>
    <n v="8088"/>
    <n v="4209"/>
    <n v="12297"/>
  </r>
  <r>
    <x v="144"/>
    <x v="32"/>
    <n v="21093"/>
    <n v="45088"/>
    <n v="66181"/>
  </r>
  <r>
    <x v="144"/>
    <x v="33"/>
    <n v="26878"/>
    <n v="16397"/>
    <n v="43275"/>
  </r>
  <r>
    <x v="144"/>
    <x v="34"/>
    <n v="2583403"/>
    <n v="1568308"/>
    <n v="4151711"/>
  </r>
  <r>
    <x v="145"/>
    <x v="0"/>
    <n v="101841"/>
    <n v="78617"/>
    <n v="180458"/>
  </r>
  <r>
    <x v="145"/>
    <x v="1"/>
    <n v="315621"/>
    <n v="266729"/>
    <n v="582350"/>
  </r>
  <r>
    <x v="145"/>
    <x v="2"/>
    <n v="47768"/>
    <n v="37687"/>
    <n v="85455"/>
  </r>
  <r>
    <x v="145"/>
    <x v="3"/>
    <n v="78153"/>
    <n v="24163"/>
    <n v="102316"/>
  </r>
  <r>
    <x v="145"/>
    <x v="4"/>
    <n v="70868"/>
    <n v="26111"/>
    <n v="96979"/>
  </r>
  <r>
    <x v="145"/>
    <x v="5"/>
    <n v="67529"/>
    <n v="87630"/>
    <n v="155159"/>
  </r>
  <r>
    <x v="145"/>
    <x v="6"/>
    <n v="55335"/>
    <n v="42766"/>
    <n v="98101"/>
  </r>
  <r>
    <x v="145"/>
    <x v="7"/>
    <n v="16776"/>
    <n v="3984"/>
    <n v="20760"/>
  </r>
  <r>
    <x v="145"/>
    <x v="8"/>
    <n v="27063"/>
    <n v="7928"/>
    <n v="34991"/>
  </r>
  <r>
    <x v="145"/>
    <x v="9"/>
    <n v="50215"/>
    <n v="11101"/>
    <n v="61316"/>
  </r>
  <r>
    <x v="145"/>
    <x v="10"/>
    <n v="76430"/>
    <n v="32827"/>
    <n v="109257"/>
  </r>
  <r>
    <x v="145"/>
    <x v="11"/>
    <n v="16130"/>
    <n v="18457"/>
    <n v="34587"/>
  </r>
  <r>
    <x v="145"/>
    <x v="12"/>
    <n v="40062"/>
    <n v="6242"/>
    <n v="46303"/>
  </r>
  <r>
    <x v="145"/>
    <x v="13"/>
    <n v="12306"/>
    <n v="4734"/>
    <n v="17040"/>
  </r>
  <r>
    <x v="145"/>
    <x v="14"/>
    <n v="20003"/>
    <n v="4584"/>
    <n v="24587"/>
  </r>
  <r>
    <x v="145"/>
    <x v="15"/>
    <n v="18479"/>
    <n v="4022"/>
    <n v="22500"/>
  </r>
  <r>
    <x v="145"/>
    <x v="16"/>
    <n v="141857"/>
    <n v="88018"/>
    <n v="229875"/>
  </r>
  <r>
    <x v="145"/>
    <x v="17"/>
    <n v="122165"/>
    <n v="75394"/>
    <n v="197560"/>
  </r>
  <r>
    <x v="145"/>
    <x v="18"/>
    <n v="33913"/>
    <n v="40309"/>
    <n v="74222"/>
  </r>
  <r>
    <x v="145"/>
    <x v="19"/>
    <n v="85278"/>
    <n v="71654"/>
    <n v="156932"/>
  </r>
  <r>
    <x v="145"/>
    <x v="20"/>
    <n v="151224"/>
    <n v="127988"/>
    <n v="279212"/>
  </r>
  <r>
    <x v="145"/>
    <x v="21"/>
    <n v="22179"/>
    <n v="11132"/>
    <n v="33312"/>
  </r>
  <r>
    <x v="145"/>
    <x v="22"/>
    <n v="19831"/>
    <n v="27945"/>
    <n v="47775"/>
  </r>
  <r>
    <x v="145"/>
    <x v="23"/>
    <n v="18691"/>
    <n v="7564"/>
    <n v="26255"/>
  </r>
  <r>
    <x v="145"/>
    <x v="24"/>
    <n v="211925"/>
    <n v="174629"/>
    <n v="386553"/>
  </r>
  <r>
    <x v="145"/>
    <x v="25"/>
    <n v="58199"/>
    <n v="81989"/>
    <n v="140187"/>
  </r>
  <r>
    <x v="145"/>
    <x v="26"/>
    <n v="22720"/>
    <n v="38484"/>
    <n v="61203"/>
  </r>
  <r>
    <x v="145"/>
    <x v="27"/>
    <n v="68924"/>
    <n v="157633"/>
    <n v="226557"/>
  </r>
  <r>
    <x v="145"/>
    <x v="28"/>
    <n v="22468"/>
    <n v="11528"/>
    <n v="33995"/>
  </r>
  <r>
    <x v="145"/>
    <x v="29"/>
    <n v="23326"/>
    <n v="9754"/>
    <n v="33080"/>
  </r>
  <r>
    <x v="145"/>
    <x v="30"/>
    <n v="43543"/>
    <n v="42588"/>
    <n v="86131"/>
  </r>
  <r>
    <x v="145"/>
    <x v="31"/>
    <n v="5758"/>
    <n v="4828"/>
    <n v="10586"/>
  </r>
  <r>
    <x v="145"/>
    <x v="32"/>
    <n v="17061"/>
    <n v="37413"/>
    <n v="54473"/>
  </r>
  <r>
    <x v="145"/>
    <x v="33"/>
    <n v="26789"/>
    <n v="16145"/>
    <n v="42934"/>
  </r>
  <r>
    <x v="145"/>
    <x v="34"/>
    <n v="1776337"/>
    <n v="1432550"/>
    <n v="3208886"/>
  </r>
  <r>
    <x v="146"/>
    <x v="0"/>
    <n v="79744"/>
    <n v="62638"/>
    <n v="142382"/>
  </r>
  <r>
    <x v="146"/>
    <x v="1"/>
    <n v="336695"/>
    <n v="284111"/>
    <n v="620806"/>
  </r>
  <r>
    <x v="146"/>
    <x v="2"/>
    <n v="39924"/>
    <n v="30660"/>
    <n v="70584"/>
  </r>
  <r>
    <x v="146"/>
    <x v="3"/>
    <n v="83601"/>
    <n v="26270"/>
    <n v="109871"/>
  </r>
  <r>
    <x v="146"/>
    <x v="4"/>
    <n v="63382"/>
    <n v="24784"/>
    <n v="88166"/>
  </r>
  <r>
    <x v="146"/>
    <x v="5"/>
    <n v="72298"/>
    <n v="79602"/>
    <n v="151900"/>
  </r>
  <r>
    <x v="146"/>
    <x v="6"/>
    <n v="55859"/>
    <n v="36519"/>
    <n v="92378"/>
  </r>
  <r>
    <x v="146"/>
    <x v="7"/>
    <n v="14073"/>
    <n v="3175"/>
    <n v="17248"/>
  </r>
  <r>
    <x v="146"/>
    <x v="8"/>
    <n v="22901"/>
    <n v="6929"/>
    <n v="29830"/>
  </r>
  <r>
    <x v="146"/>
    <x v="9"/>
    <n v="51712"/>
    <n v="9227"/>
    <n v="60939"/>
  </r>
  <r>
    <x v="146"/>
    <x v="10"/>
    <n v="65682"/>
    <n v="32128"/>
    <n v="97810"/>
  </r>
  <r>
    <x v="146"/>
    <x v="11"/>
    <n v="18081"/>
    <n v="15257"/>
    <n v="33338"/>
  </r>
  <r>
    <x v="146"/>
    <x v="12"/>
    <n v="51197"/>
    <n v="5591"/>
    <n v="56787"/>
  </r>
  <r>
    <x v="146"/>
    <x v="13"/>
    <n v="13430"/>
    <n v="3878"/>
    <n v="17309"/>
  </r>
  <r>
    <x v="146"/>
    <x v="14"/>
    <n v="18022"/>
    <n v="3599"/>
    <n v="21621"/>
  </r>
  <r>
    <x v="146"/>
    <x v="15"/>
    <n v="18366"/>
    <n v="3237"/>
    <n v="21604"/>
  </r>
  <r>
    <x v="146"/>
    <x v="16"/>
    <n v="144155"/>
    <n v="85507"/>
    <n v="229662"/>
  </r>
  <r>
    <x v="146"/>
    <x v="17"/>
    <n v="123043"/>
    <n v="77084"/>
    <n v="200127"/>
  </r>
  <r>
    <x v="146"/>
    <x v="18"/>
    <n v="33737"/>
    <n v="35291"/>
    <n v="69028"/>
  </r>
  <r>
    <x v="146"/>
    <x v="19"/>
    <n v="72992"/>
    <n v="52577"/>
    <n v="125569"/>
  </r>
  <r>
    <x v="146"/>
    <x v="20"/>
    <n v="145265"/>
    <n v="121546"/>
    <n v="266812"/>
  </r>
  <r>
    <x v="146"/>
    <x v="21"/>
    <n v="22367"/>
    <n v="11488"/>
    <n v="33855"/>
  </r>
  <r>
    <x v="146"/>
    <x v="22"/>
    <n v="23308"/>
    <n v="25091"/>
    <n v="48399"/>
  </r>
  <r>
    <x v="146"/>
    <x v="23"/>
    <n v="21114"/>
    <n v="6001"/>
    <n v="27115"/>
  </r>
  <r>
    <x v="146"/>
    <x v="24"/>
    <n v="212054"/>
    <n v="164127"/>
    <n v="376181"/>
  </r>
  <r>
    <x v="146"/>
    <x v="25"/>
    <n v="49009"/>
    <n v="73749"/>
    <n v="122758"/>
  </r>
  <r>
    <x v="146"/>
    <x v="26"/>
    <n v="21637"/>
    <n v="31196"/>
    <n v="52833"/>
  </r>
  <r>
    <x v="146"/>
    <x v="27"/>
    <n v="79810"/>
    <n v="141377"/>
    <n v="221187"/>
  </r>
  <r>
    <x v="146"/>
    <x v="28"/>
    <n v="24592"/>
    <n v="9088"/>
    <n v="33680"/>
  </r>
  <r>
    <x v="146"/>
    <x v="29"/>
    <n v="21491"/>
    <n v="7356"/>
    <n v="28847"/>
  </r>
  <r>
    <x v="146"/>
    <x v="30"/>
    <n v="44902"/>
    <n v="38558"/>
    <n v="83460"/>
  </r>
  <r>
    <x v="146"/>
    <x v="31"/>
    <n v="5620"/>
    <n v="3973"/>
    <n v="9593"/>
  </r>
  <r>
    <x v="146"/>
    <x v="32"/>
    <n v="13466"/>
    <n v="33223"/>
    <n v="46689"/>
  </r>
  <r>
    <x v="146"/>
    <x v="33"/>
    <n v="25862"/>
    <n v="13348"/>
    <n v="39210"/>
  </r>
  <r>
    <x v="146"/>
    <x v="34"/>
    <n v="1754292"/>
    <n v="1316973"/>
    <n v="307126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145">
  <r>
    <x v="0"/>
    <x v="0"/>
    <n v="222771"/>
    <n v="60329"/>
    <n v="283331"/>
  </r>
  <r>
    <x v="0"/>
    <x v="1"/>
    <n v="236046"/>
    <n v="225387"/>
    <n v="461433"/>
  </r>
  <r>
    <x v="0"/>
    <x v="2"/>
    <n v="146518"/>
    <n v="20732"/>
    <n v="167250"/>
  </r>
  <r>
    <x v="0"/>
    <x v="3"/>
    <n v="73207"/>
    <n v="19998"/>
    <n v="93393"/>
  </r>
  <r>
    <x v="0"/>
    <x v="4"/>
    <n v="163104"/>
    <n v="12724"/>
    <n v="175828"/>
  </r>
  <r>
    <x v="0"/>
    <x v="5"/>
    <n v="112120"/>
    <n v="75286"/>
    <n v="187406"/>
  </r>
  <r>
    <x v="0"/>
    <x v="6"/>
    <n v="110400"/>
    <n v="31491"/>
    <n v="141891"/>
  </r>
  <r>
    <x v="0"/>
    <x v="7"/>
    <n v="61997"/>
    <n v="2832"/>
    <n v="64829"/>
  </r>
  <r>
    <x v="0"/>
    <x v="8"/>
    <n v="64494"/>
    <n v="8669"/>
    <n v="73162"/>
  </r>
  <r>
    <x v="0"/>
    <x v="9"/>
    <n v="47577"/>
    <n v="5559"/>
    <n v="53138"/>
  </r>
  <r>
    <x v="0"/>
    <x v="10"/>
    <n v="107161"/>
    <n v="18304"/>
    <n v="125465"/>
  </r>
  <r>
    <x v="0"/>
    <x v="11"/>
    <n v="9474"/>
    <n v="6690"/>
    <n v="16168"/>
  </r>
  <r>
    <x v="0"/>
    <x v="12"/>
    <n v="37795"/>
    <n v="8810"/>
    <n v="46612"/>
  </r>
  <r>
    <x v="0"/>
    <x v="13"/>
    <n v="13065"/>
    <n v="3513"/>
    <n v="16578"/>
  </r>
  <r>
    <x v="0"/>
    <x v="14"/>
    <n v="20264"/>
    <n v="4022"/>
    <n v="24286"/>
  </r>
  <r>
    <x v="0"/>
    <x v="15"/>
    <n v="30445"/>
    <n v="5945"/>
    <n v="36391"/>
  </r>
  <r>
    <x v="0"/>
    <x v="16"/>
    <n v="82931"/>
    <n v="47024"/>
    <n v="129956"/>
  </r>
  <r>
    <x v="0"/>
    <x v="17"/>
    <n v="59649"/>
    <n v="39721"/>
    <n v="99370"/>
  </r>
  <r>
    <x v="0"/>
    <x v="18"/>
    <n v="63104"/>
    <n v="24456"/>
    <n v="87561"/>
  </r>
  <r>
    <x v="0"/>
    <x v="19"/>
    <n v="189844"/>
    <n v="38430"/>
    <n v="228275"/>
  </r>
  <r>
    <x v="0"/>
    <x v="20"/>
    <n v="165703"/>
    <n v="144712"/>
    <n v="310431"/>
  </r>
  <r>
    <x v="0"/>
    <x v="21"/>
    <n v="23874"/>
    <n v="5267"/>
    <n v="29143"/>
  </r>
  <r>
    <x v="0"/>
    <x v="22"/>
    <n v="24604"/>
    <n v="17597"/>
    <n v="42200"/>
  </r>
  <r>
    <x v="0"/>
    <x v="23"/>
    <n v="23257"/>
    <n v="6084"/>
    <n v="29341"/>
  </r>
  <r>
    <x v="0"/>
    <x v="24"/>
    <n v="237437"/>
    <n v="173661"/>
    <n v="411115"/>
  </r>
  <r>
    <x v="0"/>
    <x v="25"/>
    <n v="61556"/>
    <n v="56912"/>
    <n v="118487"/>
  </r>
  <r>
    <x v="0"/>
    <x v="26"/>
    <n v="68632"/>
    <n v="19417"/>
    <n v="88050"/>
  </r>
  <r>
    <x v="0"/>
    <x v="27"/>
    <n v="74568"/>
    <n v="102954"/>
    <n v="177522"/>
  </r>
  <r>
    <x v="0"/>
    <x v="28"/>
    <n v="27546"/>
    <n v="8355"/>
    <n v="35926"/>
  </r>
  <r>
    <x v="0"/>
    <x v="29"/>
    <n v="48597"/>
    <n v="5069"/>
    <n v="53667"/>
  </r>
  <r>
    <x v="0"/>
    <x v="30"/>
    <n v="34765"/>
    <n v="25145"/>
    <n v="59921"/>
  </r>
  <r>
    <x v="0"/>
    <x v="31"/>
    <n v="5985"/>
    <n v="2168"/>
    <n v="8174"/>
  </r>
  <r>
    <x v="0"/>
    <x v="32"/>
    <n v="14001"/>
    <n v="26827"/>
    <n v="40828"/>
  </r>
  <r>
    <x v="0"/>
    <x v="33"/>
    <n v="17979"/>
    <n v="22750"/>
    <n v="40728"/>
  </r>
  <r>
    <x v="0"/>
    <x v="34"/>
    <n v="2383384"/>
    <n v="1063459"/>
    <n v="3447370"/>
  </r>
  <r>
    <x v="1"/>
    <x v="0"/>
    <m/>
    <m/>
    <n v="149482"/>
  </r>
  <r>
    <x v="1"/>
    <x v="1"/>
    <m/>
    <m/>
    <n v="437055"/>
  </r>
  <r>
    <x v="1"/>
    <x v="2"/>
    <n v="37895"/>
    <n v="24407"/>
    <n v="63010"/>
  </r>
  <r>
    <x v="1"/>
    <x v="3"/>
    <n v="65346"/>
    <n v="18957"/>
    <n v="84303"/>
  </r>
  <r>
    <x v="1"/>
    <x v="4"/>
    <m/>
    <m/>
    <n v="75599"/>
  </r>
  <r>
    <x v="1"/>
    <x v="5"/>
    <n v="57418"/>
    <n v="88560"/>
    <n v="146845"/>
  </r>
  <r>
    <x v="1"/>
    <x v="6"/>
    <n v="56137"/>
    <n v="35261"/>
    <n v="91397"/>
  </r>
  <r>
    <x v="1"/>
    <x v="7"/>
    <m/>
    <m/>
    <n v="17183"/>
  </r>
  <r>
    <x v="1"/>
    <x v="8"/>
    <m/>
    <m/>
    <n v="29551"/>
  </r>
  <r>
    <x v="1"/>
    <x v="9"/>
    <n v="28874"/>
    <n v="6130"/>
    <n v="35005"/>
  </r>
  <r>
    <x v="1"/>
    <x v="10"/>
    <n v="50296"/>
    <n v="21392"/>
    <n v="77655"/>
  </r>
  <r>
    <x v="1"/>
    <x v="11"/>
    <n v="9038"/>
    <n v="7145"/>
    <n v="16183"/>
  </r>
  <r>
    <x v="1"/>
    <x v="12"/>
    <m/>
    <m/>
    <n v="41507"/>
  </r>
  <r>
    <x v="1"/>
    <x v="13"/>
    <m/>
    <m/>
    <n v="15317"/>
  </r>
  <r>
    <x v="1"/>
    <x v="14"/>
    <n v="11628"/>
    <n v="2780"/>
    <n v="14408"/>
  </r>
  <r>
    <x v="1"/>
    <x v="15"/>
    <m/>
    <m/>
    <n v="17692"/>
  </r>
  <r>
    <x v="1"/>
    <x v="16"/>
    <n v="78479"/>
    <n v="54077"/>
    <n v="132555"/>
  </r>
  <r>
    <x v="1"/>
    <x v="17"/>
    <n v="60664"/>
    <n v="47615"/>
    <n v="108279"/>
  </r>
  <r>
    <x v="1"/>
    <x v="18"/>
    <n v="40672"/>
    <n v="27128"/>
    <n v="67810"/>
  </r>
  <r>
    <x v="1"/>
    <x v="19"/>
    <n v="79684"/>
    <n v="44943"/>
    <n v="124627"/>
  </r>
  <r>
    <x v="1"/>
    <x v="20"/>
    <m/>
    <m/>
    <n v="296876"/>
  </r>
  <r>
    <x v="1"/>
    <x v="21"/>
    <m/>
    <m/>
    <n v="19801"/>
  </r>
  <r>
    <x v="1"/>
    <x v="22"/>
    <m/>
    <m/>
    <n v="34361"/>
  </r>
  <r>
    <x v="1"/>
    <x v="23"/>
    <m/>
    <m/>
    <n v="17304"/>
  </r>
  <r>
    <x v="1"/>
    <x v="24"/>
    <m/>
    <m/>
    <n v="368341"/>
  </r>
  <r>
    <x v="1"/>
    <x v="25"/>
    <m/>
    <m/>
    <n v="109171"/>
  </r>
  <r>
    <x v="1"/>
    <x v="26"/>
    <n v="14686"/>
    <n v="20040"/>
    <n v="35328"/>
  </r>
  <r>
    <x v="1"/>
    <x v="27"/>
    <n v="50466"/>
    <n v="131713"/>
    <n v="182179"/>
  </r>
  <r>
    <x v="1"/>
    <x v="28"/>
    <m/>
    <m/>
    <n v="30944"/>
  </r>
  <r>
    <x v="1"/>
    <x v="29"/>
    <n v="13648"/>
    <n v="6134"/>
    <n v="19782"/>
  </r>
  <r>
    <x v="1"/>
    <x v="30"/>
    <n v="41619"/>
    <n v="31927"/>
    <n v="73545"/>
  </r>
  <r>
    <x v="1"/>
    <x v="31"/>
    <n v="3997"/>
    <n v="2502"/>
    <n v="6499"/>
  </r>
  <r>
    <x v="1"/>
    <x v="32"/>
    <n v="11442"/>
    <n v="34379"/>
    <n v="45820"/>
  </r>
  <r>
    <x v="1"/>
    <x v="33"/>
    <n v="20171"/>
    <n v="19547"/>
    <n v="39717"/>
  </r>
  <r>
    <x v="1"/>
    <x v="34"/>
    <m/>
    <m/>
    <n v="2548510"/>
  </r>
  <r>
    <x v="2"/>
    <x v="0"/>
    <m/>
    <m/>
    <n v="137901"/>
  </r>
  <r>
    <x v="2"/>
    <x v="1"/>
    <m/>
    <m/>
    <n v="394199"/>
  </r>
  <r>
    <x v="2"/>
    <x v="2"/>
    <n v="32130"/>
    <n v="22209"/>
    <n v="55165"/>
  </r>
  <r>
    <x v="2"/>
    <x v="3"/>
    <n v="55686"/>
    <n v="17803"/>
    <n v="73489"/>
  </r>
  <r>
    <x v="2"/>
    <x v="4"/>
    <m/>
    <m/>
    <n v="56780"/>
  </r>
  <r>
    <x v="2"/>
    <x v="5"/>
    <n v="67608"/>
    <n v="79331"/>
    <n v="147689"/>
  </r>
  <r>
    <x v="2"/>
    <x v="6"/>
    <n v="60327"/>
    <n v="28658"/>
    <n v="89052"/>
  </r>
  <r>
    <x v="2"/>
    <x v="7"/>
    <m/>
    <m/>
    <n v="13412"/>
  </r>
  <r>
    <x v="2"/>
    <x v="8"/>
    <m/>
    <m/>
    <n v="29902"/>
  </r>
  <r>
    <x v="2"/>
    <x v="9"/>
    <n v="29856"/>
    <n v="5298"/>
    <n v="35153"/>
  </r>
  <r>
    <x v="2"/>
    <x v="10"/>
    <n v="47500"/>
    <n v="19051"/>
    <n v="71995"/>
  </r>
  <r>
    <x v="2"/>
    <x v="11"/>
    <n v="10663"/>
    <n v="5830"/>
    <n v="16492"/>
  </r>
  <r>
    <x v="2"/>
    <x v="12"/>
    <m/>
    <m/>
    <n v="42625"/>
  </r>
  <r>
    <x v="2"/>
    <x v="13"/>
    <m/>
    <m/>
    <n v="14730"/>
  </r>
  <r>
    <x v="2"/>
    <x v="14"/>
    <n v="15347"/>
    <n v="3181"/>
    <n v="18527"/>
  </r>
  <r>
    <x v="2"/>
    <x v="15"/>
    <m/>
    <m/>
    <n v="18643"/>
  </r>
  <r>
    <x v="2"/>
    <x v="16"/>
    <n v="89056"/>
    <n v="60558"/>
    <n v="149615"/>
  </r>
  <r>
    <x v="2"/>
    <x v="17"/>
    <n v="70359"/>
    <n v="52543"/>
    <n v="122902"/>
  </r>
  <r>
    <x v="2"/>
    <x v="18"/>
    <n v="36039"/>
    <n v="25130"/>
    <n v="61177"/>
  </r>
  <r>
    <x v="2"/>
    <x v="19"/>
    <n v="66571"/>
    <n v="38324"/>
    <n v="104894"/>
  </r>
  <r>
    <x v="2"/>
    <x v="20"/>
    <m/>
    <m/>
    <n v="276873"/>
  </r>
  <r>
    <x v="2"/>
    <x v="21"/>
    <m/>
    <m/>
    <n v="19006"/>
  </r>
  <r>
    <x v="2"/>
    <x v="22"/>
    <m/>
    <m/>
    <n v="33390"/>
  </r>
  <r>
    <x v="2"/>
    <x v="23"/>
    <m/>
    <m/>
    <n v="17980"/>
  </r>
  <r>
    <x v="2"/>
    <x v="24"/>
    <m/>
    <m/>
    <n v="347249"/>
  </r>
  <r>
    <x v="2"/>
    <x v="25"/>
    <m/>
    <m/>
    <n v="98138"/>
  </r>
  <r>
    <x v="2"/>
    <x v="26"/>
    <n v="10582"/>
    <n v="17416"/>
    <n v="30489"/>
  </r>
  <r>
    <x v="2"/>
    <x v="27"/>
    <n v="44970"/>
    <n v="112764"/>
    <n v="157734"/>
  </r>
  <r>
    <x v="2"/>
    <x v="28"/>
    <m/>
    <m/>
    <n v="29715"/>
  </r>
  <r>
    <x v="2"/>
    <x v="29"/>
    <n v="11808"/>
    <n v="5996"/>
    <n v="17804"/>
  </r>
  <r>
    <x v="2"/>
    <x v="30"/>
    <n v="33478"/>
    <n v="32257"/>
    <n v="65735"/>
  </r>
  <r>
    <x v="2"/>
    <x v="31"/>
    <n v="3336"/>
    <n v="2275"/>
    <n v="5616"/>
  </r>
  <r>
    <x v="2"/>
    <x v="32"/>
    <n v="10740"/>
    <n v="29978"/>
    <n v="40718"/>
  </r>
  <r>
    <x v="2"/>
    <x v="33"/>
    <n v="16959"/>
    <n v="16807"/>
    <n v="33767"/>
  </r>
  <r>
    <x v="2"/>
    <x v="34"/>
    <m/>
    <m/>
    <n v="2358404"/>
  </r>
  <r>
    <x v="3"/>
    <x v="0"/>
    <n v="90229"/>
    <n v="45444"/>
    <n v="135675"/>
  </r>
  <r>
    <x v="3"/>
    <x v="1"/>
    <n v="165261"/>
    <n v="191727"/>
    <n v="356989"/>
  </r>
  <r>
    <x v="3"/>
    <x v="2"/>
    <n v="40165"/>
    <n v="13408"/>
    <n v="53574"/>
  </r>
  <r>
    <x v="3"/>
    <x v="3"/>
    <n v="58263"/>
    <n v="14540"/>
    <n v="72866"/>
  </r>
  <r>
    <x v="3"/>
    <x v="4"/>
    <n v="57713"/>
    <n v="7425"/>
    <n v="65137"/>
  </r>
  <r>
    <x v="3"/>
    <x v="5"/>
    <n v="89615"/>
    <n v="65063"/>
    <n v="154680"/>
  </r>
  <r>
    <x v="3"/>
    <x v="6"/>
    <n v="75928"/>
    <n v="17892"/>
    <n v="93819"/>
  </r>
  <r>
    <x v="3"/>
    <x v="7"/>
    <n v="12576"/>
    <n v="1613"/>
    <n v="14189"/>
  </r>
  <r>
    <x v="3"/>
    <x v="8"/>
    <n v="28430"/>
    <n v="3903"/>
    <n v="32334"/>
  </r>
  <r>
    <x v="3"/>
    <x v="9"/>
    <n v="28553"/>
    <n v="3379"/>
    <n v="31932"/>
  </r>
  <r>
    <x v="3"/>
    <x v="10"/>
    <n v="60309"/>
    <n v="12794"/>
    <n v="73123"/>
  </r>
  <r>
    <x v="3"/>
    <x v="11"/>
    <n v="13439"/>
    <n v="3947"/>
    <n v="17386"/>
  </r>
  <r>
    <x v="3"/>
    <x v="12"/>
    <n v="36193"/>
    <n v="4263"/>
    <n v="40455"/>
  </r>
  <r>
    <x v="3"/>
    <x v="13"/>
    <n v="12784"/>
    <n v="2234"/>
    <n v="15018"/>
  </r>
  <r>
    <x v="3"/>
    <x v="14"/>
    <n v="15354"/>
    <n v="2393"/>
    <n v="17747"/>
  </r>
  <r>
    <x v="3"/>
    <x v="15"/>
    <n v="15392"/>
    <n v="3167"/>
    <n v="18559"/>
  </r>
  <r>
    <x v="3"/>
    <x v="16"/>
    <n v="88564"/>
    <n v="44474"/>
    <n v="133038"/>
  </r>
  <r>
    <x v="3"/>
    <x v="17"/>
    <n v="68058"/>
    <n v="38281"/>
    <n v="106338"/>
  </r>
  <r>
    <x v="3"/>
    <x v="18"/>
    <n v="41960"/>
    <n v="15218"/>
    <n v="57179"/>
  </r>
  <r>
    <x v="3"/>
    <x v="19"/>
    <n v="67751"/>
    <n v="19581"/>
    <n v="87333"/>
  </r>
  <r>
    <x v="3"/>
    <x v="20"/>
    <n v="147355"/>
    <n v="123491"/>
    <n v="270911"/>
  </r>
  <r>
    <x v="3"/>
    <x v="21"/>
    <n v="19050"/>
    <n v="3998"/>
    <n v="23049"/>
  </r>
  <r>
    <x v="3"/>
    <x v="22"/>
    <n v="14669"/>
    <n v="14858"/>
    <n v="29527"/>
  </r>
  <r>
    <x v="3"/>
    <x v="23"/>
    <n v="12427"/>
    <n v="3762"/>
    <n v="16189"/>
  </r>
  <r>
    <x v="3"/>
    <x v="24"/>
    <n v="193501"/>
    <n v="146109"/>
    <n v="339677"/>
  </r>
  <r>
    <x v="3"/>
    <x v="25"/>
    <n v="45392"/>
    <n v="43471"/>
    <n v="88926"/>
  </r>
  <r>
    <x v="3"/>
    <x v="26"/>
    <n v="25941"/>
    <n v="13463"/>
    <n v="39404"/>
  </r>
  <r>
    <x v="3"/>
    <x v="27"/>
    <n v="61572"/>
    <n v="91915"/>
    <n v="153488"/>
  </r>
  <r>
    <x v="3"/>
    <x v="28"/>
    <n v="20636"/>
    <n v="11610"/>
    <n v="32246"/>
  </r>
  <r>
    <x v="3"/>
    <x v="29"/>
    <n v="21182"/>
    <n v="4302"/>
    <n v="25484"/>
  </r>
  <r>
    <x v="3"/>
    <x v="30"/>
    <n v="40955"/>
    <n v="22438"/>
    <n v="63394"/>
  </r>
  <r>
    <x v="3"/>
    <x v="31"/>
    <n v="4255"/>
    <n v="1300"/>
    <n v="5556"/>
  </r>
  <r>
    <x v="3"/>
    <x v="32"/>
    <n v="14175"/>
    <n v="20520"/>
    <n v="34695"/>
  </r>
  <r>
    <x v="3"/>
    <x v="33"/>
    <n v="17078"/>
    <n v="13245"/>
    <n v="30352"/>
  </r>
  <r>
    <x v="3"/>
    <x v="34"/>
    <n v="1443165"/>
    <n v="840835"/>
    <n v="2284254"/>
  </r>
  <r>
    <x v="4"/>
    <x v="0"/>
    <m/>
    <m/>
    <n v="66804"/>
  </r>
  <r>
    <x v="4"/>
    <x v="1"/>
    <m/>
    <m/>
    <n v="292594"/>
  </r>
  <r>
    <x v="4"/>
    <x v="2"/>
    <n v="16121"/>
    <n v="4717"/>
    <n v="21609"/>
  </r>
  <r>
    <x v="4"/>
    <x v="3"/>
    <n v="42912"/>
    <n v="6955"/>
    <n v="49869"/>
  </r>
  <r>
    <x v="4"/>
    <x v="4"/>
    <m/>
    <m/>
    <n v="39166"/>
  </r>
  <r>
    <x v="4"/>
    <x v="5"/>
    <n v="44381"/>
    <n v="48571"/>
    <n v="93439"/>
  </r>
  <r>
    <x v="4"/>
    <x v="6"/>
    <n v="40783"/>
    <n v="10012"/>
    <n v="50795"/>
  </r>
  <r>
    <x v="4"/>
    <x v="7"/>
    <m/>
    <m/>
    <n v="8241"/>
  </r>
  <r>
    <x v="4"/>
    <x v="8"/>
    <m/>
    <m/>
    <n v="17643"/>
  </r>
  <r>
    <x v="4"/>
    <x v="9"/>
    <n v="19396"/>
    <n v="1858"/>
    <n v="21255"/>
  </r>
  <r>
    <x v="4"/>
    <x v="10"/>
    <n v="26289"/>
    <n v="6572"/>
    <n v="35309"/>
  </r>
  <r>
    <x v="4"/>
    <x v="11"/>
    <n v="7101"/>
    <n v="2898"/>
    <n v="9999"/>
  </r>
  <r>
    <x v="4"/>
    <x v="12"/>
    <m/>
    <m/>
    <n v="35815"/>
  </r>
  <r>
    <x v="4"/>
    <x v="13"/>
    <m/>
    <m/>
    <n v="10199"/>
  </r>
  <r>
    <x v="4"/>
    <x v="14"/>
    <n v="7393"/>
    <n v="738"/>
    <n v="8131"/>
  </r>
  <r>
    <x v="4"/>
    <x v="15"/>
    <m/>
    <m/>
    <n v="9227"/>
  </r>
  <r>
    <x v="4"/>
    <x v="16"/>
    <n v="63433"/>
    <n v="33277"/>
    <n v="96710"/>
  </r>
  <r>
    <x v="4"/>
    <x v="17"/>
    <n v="49842"/>
    <n v="29750"/>
    <n v="79593"/>
  </r>
  <r>
    <x v="4"/>
    <x v="18"/>
    <n v="20968"/>
    <n v="7795"/>
    <n v="28770"/>
  </r>
  <r>
    <x v="4"/>
    <x v="19"/>
    <n v="35737"/>
    <n v="10144"/>
    <n v="45881"/>
  </r>
  <r>
    <x v="4"/>
    <x v="20"/>
    <m/>
    <m/>
    <n v="176919"/>
  </r>
  <r>
    <x v="4"/>
    <x v="21"/>
    <m/>
    <m/>
    <n v="11856"/>
  </r>
  <r>
    <x v="4"/>
    <x v="22"/>
    <m/>
    <m/>
    <n v="13111"/>
  </r>
  <r>
    <x v="4"/>
    <x v="23"/>
    <m/>
    <m/>
    <n v="9753"/>
  </r>
  <r>
    <x v="4"/>
    <x v="24"/>
    <m/>
    <m/>
    <n v="211639"/>
  </r>
  <r>
    <x v="4"/>
    <x v="25"/>
    <m/>
    <m/>
    <n v="38964"/>
  </r>
  <r>
    <x v="4"/>
    <x v="26"/>
    <n v="6865"/>
    <n v="6322"/>
    <n v="13496"/>
  </r>
  <r>
    <x v="4"/>
    <x v="27"/>
    <n v="27699"/>
    <n v="60338"/>
    <n v="88037"/>
  </r>
  <r>
    <x v="4"/>
    <x v="28"/>
    <m/>
    <m/>
    <n v="12687"/>
  </r>
  <r>
    <x v="4"/>
    <x v="29"/>
    <n v="5649"/>
    <n v="1431"/>
    <n v="7082"/>
  </r>
  <r>
    <x v="4"/>
    <x v="30"/>
    <n v="31431"/>
    <n v="10980"/>
    <n v="42411"/>
  </r>
  <r>
    <x v="4"/>
    <x v="31"/>
    <n v="2555"/>
    <n v="644"/>
    <n v="3200"/>
  </r>
  <r>
    <x v="4"/>
    <x v="32"/>
    <n v="6812"/>
    <n v="9181"/>
    <n v="15993"/>
  </r>
  <r>
    <x v="4"/>
    <x v="33"/>
    <n v="12489"/>
    <n v="6787"/>
    <n v="19277"/>
  </r>
  <r>
    <x v="4"/>
    <x v="34"/>
    <m/>
    <m/>
    <n v="1394242"/>
  </r>
  <r>
    <x v="5"/>
    <x v="0"/>
    <m/>
    <m/>
    <n v="56187"/>
  </r>
  <r>
    <x v="5"/>
    <x v="1"/>
    <m/>
    <m/>
    <n v="281865"/>
  </r>
  <r>
    <x v="5"/>
    <x v="2"/>
    <n v="14233"/>
    <n v="3131"/>
    <n v="18045"/>
  </r>
  <r>
    <x v="5"/>
    <x v="3"/>
    <n v="53547"/>
    <n v="5731"/>
    <n v="59281"/>
  </r>
  <r>
    <x v="5"/>
    <x v="4"/>
    <m/>
    <m/>
    <n v="38747"/>
  </r>
  <r>
    <x v="5"/>
    <x v="5"/>
    <n v="54977"/>
    <n v="37941"/>
    <n v="93553"/>
  </r>
  <r>
    <x v="5"/>
    <x v="6"/>
    <n v="47826"/>
    <n v="7584"/>
    <n v="55410"/>
  </r>
  <r>
    <x v="5"/>
    <x v="7"/>
    <m/>
    <m/>
    <n v="8155"/>
  </r>
  <r>
    <x v="5"/>
    <x v="8"/>
    <m/>
    <m/>
    <n v="16878"/>
  </r>
  <r>
    <x v="5"/>
    <x v="9"/>
    <n v="22008"/>
    <n v="1682"/>
    <n v="23691"/>
  </r>
  <r>
    <x v="5"/>
    <x v="10"/>
    <n v="29078"/>
    <n v="6690"/>
    <n v="37565"/>
  </r>
  <r>
    <x v="5"/>
    <x v="11"/>
    <n v="9684"/>
    <n v="2486"/>
    <n v="12173"/>
  </r>
  <r>
    <x v="5"/>
    <x v="12"/>
    <m/>
    <m/>
    <n v="31250"/>
  </r>
  <r>
    <x v="5"/>
    <x v="13"/>
    <m/>
    <m/>
    <n v="9519"/>
  </r>
  <r>
    <x v="5"/>
    <x v="14"/>
    <n v="7299"/>
    <n v="663"/>
    <n v="7962"/>
  </r>
  <r>
    <x v="5"/>
    <x v="15"/>
    <m/>
    <m/>
    <n v="9837"/>
  </r>
  <r>
    <x v="5"/>
    <x v="16"/>
    <n v="66756"/>
    <n v="28491"/>
    <n v="95247"/>
  </r>
  <r>
    <x v="5"/>
    <x v="17"/>
    <n v="53185"/>
    <n v="26247"/>
    <n v="79432"/>
  </r>
  <r>
    <x v="5"/>
    <x v="18"/>
    <n v="22590"/>
    <n v="4604"/>
    <n v="27198"/>
  </r>
  <r>
    <x v="5"/>
    <x v="19"/>
    <n v="33183"/>
    <n v="6252"/>
    <n v="39434"/>
  </r>
  <r>
    <x v="5"/>
    <x v="20"/>
    <m/>
    <m/>
    <n v="163389"/>
  </r>
  <r>
    <x v="5"/>
    <x v="21"/>
    <m/>
    <m/>
    <n v="10969"/>
  </r>
  <r>
    <x v="5"/>
    <x v="22"/>
    <m/>
    <m/>
    <n v="8879"/>
  </r>
  <r>
    <x v="5"/>
    <x v="23"/>
    <m/>
    <m/>
    <n v="8586"/>
  </r>
  <r>
    <x v="5"/>
    <x v="24"/>
    <m/>
    <m/>
    <n v="191823"/>
  </r>
  <r>
    <x v="5"/>
    <x v="25"/>
    <m/>
    <m/>
    <n v="32000"/>
  </r>
  <r>
    <x v="5"/>
    <x v="26"/>
    <n v="6740"/>
    <n v="6328"/>
    <n v="13339"/>
  </r>
  <r>
    <x v="5"/>
    <x v="27"/>
    <n v="30103"/>
    <n v="46049"/>
    <n v="76155"/>
  </r>
  <r>
    <x v="5"/>
    <x v="28"/>
    <m/>
    <m/>
    <n v="9451"/>
  </r>
  <r>
    <x v="5"/>
    <x v="29"/>
    <n v="4935"/>
    <n v="820"/>
    <n v="5756"/>
  </r>
  <r>
    <x v="5"/>
    <x v="30"/>
    <n v="28798"/>
    <n v="7693"/>
    <n v="36491"/>
  </r>
  <r>
    <x v="5"/>
    <x v="31"/>
    <n v="2182"/>
    <n v="324"/>
    <n v="2506"/>
  </r>
  <r>
    <x v="5"/>
    <x v="32"/>
    <n v="5097"/>
    <n v="3457"/>
    <n v="8554"/>
  </r>
  <r>
    <x v="5"/>
    <x v="33"/>
    <n v="14668"/>
    <n v="3010"/>
    <n v="17679"/>
  </r>
  <r>
    <x v="5"/>
    <x v="34"/>
    <m/>
    <m/>
    <n v="1315749"/>
  </r>
  <r>
    <x v="6"/>
    <x v="0"/>
    <n v="40927"/>
    <n v="19445"/>
    <n v="60392"/>
  </r>
  <r>
    <x v="6"/>
    <x v="1"/>
    <n v="157798"/>
    <n v="160616"/>
    <n v="318415"/>
  </r>
  <r>
    <x v="6"/>
    <x v="2"/>
    <n v="16600"/>
    <n v="3525"/>
    <n v="20205"/>
  </r>
  <r>
    <x v="6"/>
    <x v="3"/>
    <n v="49219"/>
    <n v="8126"/>
    <n v="57347"/>
  </r>
  <r>
    <x v="6"/>
    <x v="4"/>
    <n v="37337"/>
    <n v="5069"/>
    <n v="42501"/>
  </r>
  <r>
    <x v="6"/>
    <x v="5"/>
    <n v="78316"/>
    <n v="48227"/>
    <n v="126546"/>
  </r>
  <r>
    <x v="6"/>
    <x v="6"/>
    <n v="67535"/>
    <n v="9642"/>
    <n v="77180"/>
  </r>
  <r>
    <x v="6"/>
    <x v="7"/>
    <n v="7425"/>
    <n v="848"/>
    <n v="8447"/>
  </r>
  <r>
    <x v="6"/>
    <x v="8"/>
    <n v="16433"/>
    <n v="1635"/>
    <n v="18068"/>
  </r>
  <r>
    <x v="6"/>
    <x v="9"/>
    <n v="21220"/>
    <n v="1564"/>
    <n v="22783"/>
  </r>
  <r>
    <x v="6"/>
    <x v="10"/>
    <n v="38830"/>
    <n v="7309"/>
    <n v="46138"/>
  </r>
  <r>
    <x v="6"/>
    <x v="11"/>
    <n v="26305"/>
    <n v="5215"/>
    <n v="31520"/>
  </r>
  <r>
    <x v="6"/>
    <x v="12"/>
    <n v="33077"/>
    <n v="2537"/>
    <n v="35614"/>
  </r>
  <r>
    <x v="6"/>
    <x v="13"/>
    <n v="10559"/>
    <n v="1449"/>
    <n v="12009"/>
  </r>
  <r>
    <x v="6"/>
    <x v="14"/>
    <n v="10153"/>
    <n v="873"/>
    <n v="11026"/>
  </r>
  <r>
    <x v="6"/>
    <x v="15"/>
    <n v="10458"/>
    <n v="1238"/>
    <n v="11696"/>
  </r>
  <r>
    <x v="6"/>
    <x v="16"/>
    <n v="79241"/>
    <n v="32511"/>
    <n v="111752"/>
  </r>
  <r>
    <x v="6"/>
    <x v="17"/>
    <n v="63668"/>
    <n v="29532"/>
    <n v="93199"/>
  </r>
  <r>
    <x v="6"/>
    <x v="18"/>
    <n v="25435"/>
    <n v="5246"/>
    <n v="30682"/>
  </r>
  <r>
    <x v="6"/>
    <x v="19"/>
    <n v="40294"/>
    <n v="5957"/>
    <n v="46252"/>
  </r>
  <r>
    <x v="6"/>
    <x v="20"/>
    <n v="127953"/>
    <n v="79908"/>
    <n v="207867"/>
  </r>
  <r>
    <x v="6"/>
    <x v="21"/>
    <n v="13411"/>
    <n v="2729"/>
    <n v="16139"/>
  </r>
  <r>
    <x v="6"/>
    <x v="22"/>
    <n v="6743"/>
    <n v="4812"/>
    <n v="11556"/>
  </r>
  <r>
    <x v="6"/>
    <x v="23"/>
    <n v="8417"/>
    <n v="1691"/>
    <n v="10108"/>
  </r>
  <r>
    <x v="6"/>
    <x v="24"/>
    <n v="156524"/>
    <n v="89140"/>
    <n v="245670"/>
  </r>
  <r>
    <x v="6"/>
    <x v="25"/>
    <n v="24655"/>
    <n v="17839"/>
    <n v="42723"/>
  </r>
  <r>
    <x v="6"/>
    <x v="26"/>
    <n v="15066"/>
    <n v="19783"/>
    <n v="34849"/>
  </r>
  <r>
    <x v="6"/>
    <x v="27"/>
    <n v="58634"/>
    <n v="105609"/>
    <n v="164243"/>
  </r>
  <r>
    <x v="6"/>
    <x v="28"/>
    <n v="7655"/>
    <n v="3077"/>
    <n v="10733"/>
  </r>
  <r>
    <x v="6"/>
    <x v="29"/>
    <n v="6182"/>
    <n v="1345"/>
    <n v="7527"/>
  </r>
  <r>
    <x v="6"/>
    <x v="30"/>
    <n v="29582"/>
    <n v="10507"/>
    <n v="40089"/>
  </r>
  <r>
    <x v="6"/>
    <x v="31"/>
    <n v="1993"/>
    <n v="357"/>
    <n v="2350"/>
  </r>
  <r>
    <x v="6"/>
    <x v="32"/>
    <n v="6359"/>
    <n v="4757"/>
    <n v="11116"/>
  </r>
  <r>
    <x v="6"/>
    <x v="33"/>
    <n v="13030"/>
    <n v="3837"/>
    <n v="16867"/>
  </r>
  <r>
    <x v="6"/>
    <x v="34"/>
    <n v="1086843"/>
    <n v="577282"/>
    <n v="1664737"/>
  </r>
  <r>
    <x v="7"/>
    <x v="0"/>
    <m/>
    <m/>
    <n v="57549"/>
  </r>
  <r>
    <x v="7"/>
    <x v="1"/>
    <m/>
    <m/>
    <n v="289267"/>
  </r>
  <r>
    <x v="7"/>
    <x v="2"/>
    <n v="13874"/>
    <n v="3609"/>
    <n v="17632"/>
  </r>
  <r>
    <x v="7"/>
    <x v="3"/>
    <n v="43645"/>
    <n v="8998"/>
    <n v="52643"/>
  </r>
  <r>
    <x v="7"/>
    <x v="4"/>
    <m/>
    <m/>
    <n v="38852"/>
  </r>
  <r>
    <x v="7"/>
    <x v="5"/>
    <n v="62167"/>
    <n v="42502"/>
    <n v="105340"/>
  </r>
  <r>
    <x v="7"/>
    <x v="6"/>
    <n v="52916"/>
    <n v="9993"/>
    <n v="62907"/>
  </r>
  <r>
    <x v="7"/>
    <x v="7"/>
    <m/>
    <m/>
    <n v="7995"/>
  </r>
  <r>
    <x v="7"/>
    <x v="8"/>
    <m/>
    <m/>
    <n v="14636"/>
  </r>
  <r>
    <x v="7"/>
    <x v="9"/>
    <n v="21175"/>
    <n v="1939"/>
    <n v="23114"/>
  </r>
  <r>
    <x v="7"/>
    <x v="10"/>
    <n v="32345"/>
    <n v="5817"/>
    <n v="39985"/>
  </r>
  <r>
    <x v="7"/>
    <x v="11"/>
    <n v="28438"/>
    <n v="6164"/>
    <n v="35496"/>
  </r>
  <r>
    <x v="7"/>
    <x v="12"/>
    <m/>
    <m/>
    <n v="34760"/>
  </r>
  <r>
    <x v="7"/>
    <x v="13"/>
    <m/>
    <m/>
    <n v="10685"/>
  </r>
  <r>
    <x v="7"/>
    <x v="14"/>
    <n v="7979"/>
    <n v="1041"/>
    <n v="9020"/>
  </r>
  <r>
    <x v="7"/>
    <x v="15"/>
    <m/>
    <m/>
    <n v="10003"/>
  </r>
  <r>
    <x v="7"/>
    <x v="16"/>
    <n v="87038"/>
    <n v="35974"/>
    <n v="123013"/>
  </r>
  <r>
    <x v="7"/>
    <x v="17"/>
    <n v="69216"/>
    <n v="32945"/>
    <n v="102162"/>
  </r>
  <r>
    <x v="7"/>
    <x v="18"/>
    <n v="22513"/>
    <n v="5535"/>
    <n v="28053"/>
  </r>
  <r>
    <x v="7"/>
    <x v="19"/>
    <n v="36648"/>
    <n v="7080"/>
    <n v="43729"/>
  </r>
  <r>
    <x v="7"/>
    <x v="20"/>
    <m/>
    <m/>
    <n v="191624"/>
  </r>
  <r>
    <x v="7"/>
    <x v="21"/>
    <m/>
    <m/>
    <n v="11224"/>
  </r>
  <r>
    <x v="7"/>
    <x v="22"/>
    <m/>
    <m/>
    <n v="10670"/>
  </r>
  <r>
    <x v="7"/>
    <x v="23"/>
    <m/>
    <m/>
    <n v="9151"/>
  </r>
  <r>
    <x v="7"/>
    <x v="24"/>
    <m/>
    <m/>
    <n v="222670"/>
  </r>
  <r>
    <x v="7"/>
    <x v="25"/>
    <m/>
    <m/>
    <n v="37523"/>
  </r>
  <r>
    <x v="7"/>
    <x v="26"/>
    <n v="13115"/>
    <n v="23721"/>
    <n v="37588"/>
  </r>
  <r>
    <x v="7"/>
    <x v="27"/>
    <n v="50399"/>
    <n v="140597"/>
    <n v="191435"/>
  </r>
  <r>
    <x v="7"/>
    <x v="28"/>
    <m/>
    <m/>
    <n v="11545"/>
  </r>
  <r>
    <x v="7"/>
    <x v="29"/>
    <n v="6468"/>
    <n v="2011"/>
    <n v="8480"/>
  </r>
  <r>
    <x v="7"/>
    <x v="30"/>
    <n v="28467"/>
    <n v="10114"/>
    <n v="38581"/>
  </r>
  <r>
    <x v="7"/>
    <x v="31"/>
    <n v="2232"/>
    <n v="439"/>
    <n v="2732"/>
  </r>
  <r>
    <x v="7"/>
    <x v="32"/>
    <n v="5105"/>
    <n v="4711"/>
    <n v="9816"/>
  </r>
  <r>
    <x v="7"/>
    <x v="33"/>
    <n v="13481"/>
    <n v="4322"/>
    <n v="17804"/>
  </r>
  <r>
    <x v="7"/>
    <x v="34"/>
    <m/>
    <m/>
    <n v="1582855"/>
  </r>
  <r>
    <x v="8"/>
    <x v="0"/>
    <m/>
    <m/>
    <n v="73632"/>
  </r>
  <r>
    <x v="8"/>
    <x v="1"/>
    <m/>
    <m/>
    <n v="285051"/>
  </r>
  <r>
    <x v="8"/>
    <x v="2"/>
    <n v="21135"/>
    <n v="6395"/>
    <n v="27546"/>
  </r>
  <r>
    <x v="8"/>
    <x v="3"/>
    <n v="51146"/>
    <n v="8164"/>
    <n v="59310"/>
  </r>
  <r>
    <x v="8"/>
    <x v="4"/>
    <m/>
    <m/>
    <n v="41578"/>
  </r>
  <r>
    <x v="8"/>
    <x v="5"/>
    <n v="80585"/>
    <n v="36374"/>
    <n v="117680"/>
  </r>
  <r>
    <x v="8"/>
    <x v="6"/>
    <n v="70243"/>
    <n v="8329"/>
    <n v="78574"/>
  </r>
  <r>
    <x v="8"/>
    <x v="7"/>
    <m/>
    <m/>
    <n v="9920"/>
  </r>
  <r>
    <x v="8"/>
    <x v="8"/>
    <m/>
    <m/>
    <n v="21247"/>
  </r>
  <r>
    <x v="8"/>
    <x v="9"/>
    <n v="22265"/>
    <n v="2783"/>
    <n v="25048"/>
  </r>
  <r>
    <x v="8"/>
    <x v="10"/>
    <n v="38722"/>
    <n v="6054"/>
    <n v="47071"/>
  </r>
  <r>
    <x v="8"/>
    <x v="11"/>
    <n v="30788"/>
    <n v="7875"/>
    <n v="39202"/>
  </r>
  <r>
    <x v="8"/>
    <x v="12"/>
    <m/>
    <m/>
    <n v="37256"/>
  </r>
  <r>
    <x v="8"/>
    <x v="13"/>
    <m/>
    <m/>
    <n v="13186"/>
  </r>
  <r>
    <x v="8"/>
    <x v="14"/>
    <n v="11066"/>
    <n v="1113"/>
    <n v="12179"/>
  </r>
  <r>
    <x v="8"/>
    <x v="15"/>
    <m/>
    <m/>
    <n v="12464"/>
  </r>
  <r>
    <x v="8"/>
    <x v="16"/>
    <n v="83373"/>
    <n v="32970"/>
    <n v="116343"/>
  </r>
  <r>
    <x v="8"/>
    <x v="17"/>
    <n v="64675"/>
    <n v="29839"/>
    <n v="94514"/>
  </r>
  <r>
    <x v="8"/>
    <x v="18"/>
    <n v="26349"/>
    <n v="7771"/>
    <n v="34126"/>
  </r>
  <r>
    <x v="8"/>
    <x v="19"/>
    <n v="43748"/>
    <n v="8394"/>
    <n v="52142"/>
  </r>
  <r>
    <x v="8"/>
    <x v="20"/>
    <m/>
    <m/>
    <n v="209935"/>
  </r>
  <r>
    <x v="8"/>
    <x v="21"/>
    <m/>
    <m/>
    <n v="14011"/>
  </r>
  <r>
    <x v="8"/>
    <x v="22"/>
    <m/>
    <m/>
    <n v="13478"/>
  </r>
  <r>
    <x v="8"/>
    <x v="23"/>
    <m/>
    <m/>
    <n v="11599"/>
  </r>
  <r>
    <x v="8"/>
    <x v="24"/>
    <m/>
    <m/>
    <n v="249023"/>
  </r>
  <r>
    <x v="8"/>
    <x v="25"/>
    <m/>
    <m/>
    <n v="48547"/>
  </r>
  <r>
    <x v="8"/>
    <x v="26"/>
    <n v="17491"/>
    <n v="17402"/>
    <n v="36059"/>
  </r>
  <r>
    <x v="8"/>
    <x v="27"/>
    <n v="53650"/>
    <n v="98216"/>
    <n v="152373"/>
  </r>
  <r>
    <x v="8"/>
    <x v="28"/>
    <m/>
    <m/>
    <n v="13991"/>
  </r>
  <r>
    <x v="8"/>
    <x v="29"/>
    <n v="9879"/>
    <n v="1913"/>
    <n v="11792"/>
  </r>
  <r>
    <x v="8"/>
    <x v="30"/>
    <n v="34297"/>
    <n v="14313"/>
    <n v="48610"/>
  </r>
  <r>
    <x v="8"/>
    <x v="31"/>
    <n v="2312"/>
    <n v="740"/>
    <n v="3154"/>
  </r>
  <r>
    <x v="8"/>
    <x v="32"/>
    <n v="7665"/>
    <n v="8651"/>
    <n v="16316"/>
  </r>
  <r>
    <x v="8"/>
    <x v="33"/>
    <n v="13978"/>
    <n v="6467"/>
    <n v="20445"/>
  </r>
  <r>
    <x v="8"/>
    <x v="34"/>
    <m/>
    <m/>
    <n v="1703867"/>
  </r>
  <r>
    <x v="9"/>
    <x v="0"/>
    <n v="58609"/>
    <n v="43698"/>
    <n v="102308"/>
  </r>
  <r>
    <x v="9"/>
    <x v="1"/>
    <n v="165118"/>
    <n v="184845"/>
    <n v="349990"/>
  </r>
  <r>
    <x v="9"/>
    <x v="2"/>
    <n v="28125"/>
    <n v="10698"/>
    <n v="38825"/>
  </r>
  <r>
    <x v="9"/>
    <x v="3"/>
    <n v="62921"/>
    <n v="10395"/>
    <n v="73317"/>
  </r>
  <r>
    <x v="9"/>
    <x v="4"/>
    <n v="43844"/>
    <n v="6934"/>
    <n v="50779"/>
  </r>
  <r>
    <x v="9"/>
    <x v="5"/>
    <n v="67952"/>
    <n v="58833"/>
    <n v="126785"/>
  </r>
  <r>
    <x v="9"/>
    <x v="6"/>
    <n v="63259"/>
    <n v="13909"/>
    <n v="77167"/>
  </r>
  <r>
    <x v="9"/>
    <x v="7"/>
    <n v="10097"/>
    <n v="1110"/>
    <n v="11207"/>
  </r>
  <r>
    <x v="9"/>
    <x v="8"/>
    <n v="19471"/>
    <n v="2847"/>
    <n v="22319"/>
  </r>
  <r>
    <x v="9"/>
    <x v="9"/>
    <n v="29280"/>
    <n v="3034"/>
    <n v="32314"/>
  </r>
  <r>
    <x v="9"/>
    <x v="10"/>
    <n v="51573"/>
    <n v="11397"/>
    <n v="62970"/>
  </r>
  <r>
    <x v="9"/>
    <x v="11"/>
    <n v="14553"/>
    <n v="6250"/>
    <n v="20803"/>
  </r>
  <r>
    <x v="9"/>
    <x v="12"/>
    <n v="34931"/>
    <n v="4300"/>
    <n v="39245"/>
  </r>
  <r>
    <x v="9"/>
    <x v="13"/>
    <n v="10898"/>
    <n v="2702"/>
    <n v="13602"/>
  </r>
  <r>
    <x v="9"/>
    <x v="14"/>
    <n v="10932"/>
    <n v="2162"/>
    <n v="13094"/>
  </r>
  <r>
    <x v="9"/>
    <x v="15"/>
    <n v="11298"/>
    <n v="2550"/>
    <n v="13847"/>
  </r>
  <r>
    <x v="9"/>
    <x v="16"/>
    <n v="77592"/>
    <n v="46126"/>
    <n v="123718"/>
  </r>
  <r>
    <x v="9"/>
    <x v="17"/>
    <n v="62442"/>
    <n v="38928"/>
    <n v="101371"/>
  </r>
  <r>
    <x v="9"/>
    <x v="18"/>
    <n v="31084"/>
    <n v="12940"/>
    <n v="44026"/>
  </r>
  <r>
    <x v="9"/>
    <x v="19"/>
    <n v="47659"/>
    <n v="15575"/>
    <n v="63231"/>
  </r>
  <r>
    <x v="9"/>
    <x v="20"/>
    <n v="134786"/>
    <n v="116295"/>
    <n v="251081"/>
  </r>
  <r>
    <x v="9"/>
    <x v="21"/>
    <n v="13480"/>
    <n v="4309"/>
    <n v="17788"/>
  </r>
  <r>
    <x v="9"/>
    <x v="22"/>
    <n v="10587"/>
    <n v="11005"/>
    <n v="21591"/>
  </r>
  <r>
    <x v="9"/>
    <x v="23"/>
    <n v="11172"/>
    <n v="3027"/>
    <n v="14199"/>
  </r>
  <r>
    <x v="9"/>
    <x v="24"/>
    <n v="170025"/>
    <n v="134635"/>
    <n v="304659"/>
  </r>
  <r>
    <x v="9"/>
    <x v="25"/>
    <n v="30063"/>
    <n v="37117"/>
    <n v="67179"/>
  </r>
  <r>
    <x v="9"/>
    <x v="26"/>
    <n v="9266"/>
    <n v="11444"/>
    <n v="20710"/>
  </r>
  <r>
    <x v="9"/>
    <x v="27"/>
    <n v="45889"/>
    <n v="88502"/>
    <n v="134391"/>
  </r>
  <r>
    <x v="9"/>
    <x v="28"/>
    <n v="12704"/>
    <n v="7420"/>
    <n v="20124"/>
  </r>
  <r>
    <x v="9"/>
    <x v="29"/>
    <n v="11147"/>
    <n v="2950"/>
    <n v="14097"/>
  </r>
  <r>
    <x v="9"/>
    <x v="30"/>
    <n v="36459"/>
    <n v="18713"/>
    <n v="55172"/>
  </r>
  <r>
    <x v="9"/>
    <x v="31"/>
    <n v="2775"/>
    <n v="1368"/>
    <n v="4142"/>
  </r>
  <r>
    <x v="9"/>
    <x v="32"/>
    <n v="8498"/>
    <n v="15474"/>
    <n v="23971"/>
  </r>
  <r>
    <x v="9"/>
    <x v="33"/>
    <n v="14913"/>
    <n v="8023"/>
    <n v="22936"/>
  </r>
  <r>
    <x v="9"/>
    <x v="34"/>
    <n v="1180935"/>
    <n v="765947"/>
    <n v="1946929"/>
  </r>
  <r>
    <x v="10"/>
    <x v="0"/>
    <m/>
    <m/>
    <n v="118598"/>
  </r>
  <r>
    <x v="10"/>
    <x v="1"/>
    <m/>
    <m/>
    <n v="401476"/>
  </r>
  <r>
    <x v="10"/>
    <x v="2"/>
    <n v="23369"/>
    <n v="20157"/>
    <n v="43527"/>
  </r>
  <r>
    <x v="10"/>
    <x v="3"/>
    <n v="48901"/>
    <n v="14800"/>
    <n v="63713"/>
  </r>
  <r>
    <x v="10"/>
    <x v="4"/>
    <m/>
    <m/>
    <n v="46605"/>
  </r>
  <r>
    <x v="10"/>
    <x v="5"/>
    <n v="44258"/>
    <n v="92207"/>
    <n v="137232"/>
  </r>
  <r>
    <x v="10"/>
    <x v="6"/>
    <n v="55771"/>
    <n v="22976"/>
    <n v="78748"/>
  </r>
  <r>
    <x v="10"/>
    <x v="7"/>
    <m/>
    <m/>
    <n v="10456"/>
  </r>
  <r>
    <x v="10"/>
    <x v="8"/>
    <m/>
    <m/>
    <n v="21356"/>
  </r>
  <r>
    <x v="10"/>
    <x v="9"/>
    <n v="28985"/>
    <n v="5038"/>
    <n v="34023"/>
  </r>
  <r>
    <x v="10"/>
    <x v="10"/>
    <n v="41103"/>
    <n v="16573"/>
    <n v="61106"/>
  </r>
  <r>
    <x v="10"/>
    <x v="11"/>
    <n v="7248"/>
    <n v="9199"/>
    <n v="16447"/>
  </r>
  <r>
    <x v="10"/>
    <x v="12"/>
    <m/>
    <m/>
    <n v="36726"/>
  </r>
  <r>
    <x v="10"/>
    <x v="13"/>
    <m/>
    <m/>
    <n v="14620"/>
  </r>
  <r>
    <x v="10"/>
    <x v="14"/>
    <n v="11344"/>
    <n v="2929"/>
    <n v="14272"/>
  </r>
  <r>
    <x v="10"/>
    <x v="15"/>
    <m/>
    <m/>
    <n v="14142"/>
  </r>
  <r>
    <x v="10"/>
    <x v="16"/>
    <n v="84768"/>
    <n v="61051"/>
    <n v="145819"/>
  </r>
  <r>
    <x v="10"/>
    <x v="17"/>
    <n v="67052"/>
    <n v="53729"/>
    <n v="120780"/>
  </r>
  <r>
    <x v="10"/>
    <x v="18"/>
    <n v="27316"/>
    <n v="21451"/>
    <n v="48776"/>
  </r>
  <r>
    <x v="10"/>
    <x v="19"/>
    <n v="42073"/>
    <n v="33343"/>
    <n v="75485"/>
  </r>
  <r>
    <x v="10"/>
    <x v="20"/>
    <m/>
    <m/>
    <n v="287840"/>
  </r>
  <r>
    <x v="10"/>
    <x v="21"/>
    <m/>
    <m/>
    <n v="16474"/>
  </r>
  <r>
    <x v="10"/>
    <x v="22"/>
    <m/>
    <m/>
    <n v="30999"/>
  </r>
  <r>
    <x v="10"/>
    <x v="23"/>
    <m/>
    <m/>
    <n v="15392"/>
  </r>
  <r>
    <x v="10"/>
    <x v="24"/>
    <m/>
    <m/>
    <n v="350706"/>
  </r>
  <r>
    <x v="10"/>
    <x v="25"/>
    <m/>
    <m/>
    <n v="88867"/>
  </r>
  <r>
    <x v="10"/>
    <x v="26"/>
    <n v="7701"/>
    <n v="18095"/>
    <n v="25952"/>
  </r>
  <r>
    <x v="10"/>
    <x v="27"/>
    <n v="36982"/>
    <n v="134919"/>
    <n v="172526"/>
  </r>
  <r>
    <x v="10"/>
    <x v="28"/>
    <m/>
    <m/>
    <n v="21254"/>
  </r>
  <r>
    <x v="10"/>
    <x v="29"/>
    <n v="7335"/>
    <n v="3632"/>
    <n v="10967"/>
  </r>
  <r>
    <x v="10"/>
    <x v="30"/>
    <n v="28719"/>
    <n v="28063"/>
    <n v="56781"/>
  </r>
  <r>
    <x v="10"/>
    <x v="31"/>
    <n v="3024"/>
    <n v="2155"/>
    <n v="5217"/>
  </r>
  <r>
    <x v="10"/>
    <x v="32"/>
    <n v="9390"/>
    <n v="29855"/>
    <n v="39245"/>
  </r>
  <r>
    <x v="10"/>
    <x v="33"/>
    <n v="16753"/>
    <n v="12734"/>
    <n v="29487"/>
  </r>
  <r>
    <x v="10"/>
    <x v="34"/>
    <m/>
    <m/>
    <n v="2184128"/>
  </r>
  <r>
    <x v="11"/>
    <x v="0"/>
    <m/>
    <m/>
    <n v="189949"/>
  </r>
  <r>
    <x v="11"/>
    <x v="1"/>
    <m/>
    <m/>
    <n v="402358"/>
  </r>
  <r>
    <x v="11"/>
    <x v="2"/>
    <n v="77125"/>
    <n v="33583"/>
    <n v="110708"/>
  </r>
  <r>
    <x v="11"/>
    <x v="3"/>
    <n v="59372"/>
    <n v="14379"/>
    <n v="73750"/>
  </r>
  <r>
    <x v="11"/>
    <x v="4"/>
    <m/>
    <m/>
    <n v="93782"/>
  </r>
  <r>
    <x v="11"/>
    <x v="5"/>
    <n v="66656"/>
    <n v="84215"/>
    <n v="151519"/>
  </r>
  <r>
    <x v="11"/>
    <x v="6"/>
    <n v="80201"/>
    <n v="23697"/>
    <n v="103898"/>
  </r>
  <r>
    <x v="11"/>
    <x v="7"/>
    <m/>
    <m/>
    <n v="31052"/>
  </r>
  <r>
    <x v="11"/>
    <x v="8"/>
    <m/>
    <m/>
    <n v="40146"/>
  </r>
  <r>
    <x v="11"/>
    <x v="9"/>
    <n v="29420"/>
    <n v="5424"/>
    <n v="34844"/>
  </r>
  <r>
    <x v="11"/>
    <x v="10"/>
    <n v="61361"/>
    <n v="19254"/>
    <n v="87593"/>
  </r>
  <r>
    <x v="11"/>
    <x v="11"/>
    <n v="8751"/>
    <n v="7808"/>
    <n v="16562"/>
  </r>
  <r>
    <x v="11"/>
    <x v="12"/>
    <m/>
    <m/>
    <n v="36554"/>
  </r>
  <r>
    <x v="11"/>
    <x v="13"/>
    <m/>
    <m/>
    <n v="14886"/>
  </r>
  <r>
    <x v="11"/>
    <x v="14"/>
    <n v="15669"/>
    <n v="4237"/>
    <n v="19905"/>
  </r>
  <r>
    <x v="11"/>
    <x v="15"/>
    <m/>
    <m/>
    <n v="23491"/>
  </r>
  <r>
    <x v="11"/>
    <x v="16"/>
    <n v="73697"/>
    <n v="56876"/>
    <n v="130573"/>
  </r>
  <r>
    <x v="11"/>
    <x v="17"/>
    <n v="56140"/>
    <n v="48766"/>
    <n v="104907"/>
  </r>
  <r>
    <x v="11"/>
    <x v="18"/>
    <n v="37681"/>
    <n v="31632"/>
    <n v="69322"/>
  </r>
  <r>
    <x v="11"/>
    <x v="19"/>
    <n v="98136"/>
    <n v="36446"/>
    <n v="134580"/>
  </r>
  <r>
    <x v="11"/>
    <x v="20"/>
    <m/>
    <m/>
    <n v="308716"/>
  </r>
  <r>
    <x v="11"/>
    <x v="21"/>
    <m/>
    <m/>
    <n v="21314"/>
  </r>
  <r>
    <x v="11"/>
    <x v="22"/>
    <m/>
    <m/>
    <n v="40811"/>
  </r>
  <r>
    <x v="11"/>
    <x v="23"/>
    <m/>
    <m/>
    <n v="21698"/>
  </r>
  <r>
    <x v="11"/>
    <x v="24"/>
    <m/>
    <m/>
    <n v="392540"/>
  </r>
  <r>
    <x v="11"/>
    <x v="25"/>
    <m/>
    <m/>
    <n v="101404"/>
  </r>
  <r>
    <x v="11"/>
    <x v="26"/>
    <n v="31787"/>
    <n v="23138"/>
    <n v="54925"/>
  </r>
  <r>
    <x v="11"/>
    <x v="27"/>
    <n v="57844"/>
    <n v="127672"/>
    <n v="186111"/>
  </r>
  <r>
    <x v="11"/>
    <x v="28"/>
    <m/>
    <m/>
    <n v="28680"/>
  </r>
  <r>
    <x v="11"/>
    <x v="29"/>
    <n v="18872"/>
    <n v="5113"/>
    <n v="23985"/>
  </r>
  <r>
    <x v="11"/>
    <x v="30"/>
    <n v="37035"/>
    <n v="25754"/>
    <n v="63229"/>
  </r>
  <r>
    <x v="11"/>
    <x v="31"/>
    <n v="4551"/>
    <n v="2605"/>
    <n v="7173"/>
  </r>
  <r>
    <x v="11"/>
    <x v="32"/>
    <n v="12239"/>
    <n v="28969"/>
    <n v="41208"/>
  </r>
  <r>
    <x v="11"/>
    <x v="33"/>
    <n v="16277"/>
    <n v="16558"/>
    <n v="32835"/>
  </r>
  <r>
    <x v="11"/>
    <x v="34"/>
    <m/>
    <m/>
    <n v="2697561"/>
  </r>
  <r>
    <x v="12"/>
    <x v="0"/>
    <n v="215166"/>
    <n v="73442"/>
    <n v="288609"/>
  </r>
  <r>
    <x v="12"/>
    <x v="1"/>
    <n v="219107"/>
    <n v="265783"/>
    <n v="484888"/>
  </r>
  <r>
    <x v="12"/>
    <x v="2"/>
    <n v="141973"/>
    <n v="34582"/>
    <n v="176554"/>
  </r>
  <r>
    <x v="12"/>
    <x v="3"/>
    <n v="66232"/>
    <n v="21157"/>
    <n v="87467"/>
  </r>
  <r>
    <x v="12"/>
    <x v="4"/>
    <n v="163734"/>
    <n v="13164"/>
    <n v="176899"/>
  </r>
  <r>
    <x v="12"/>
    <x v="5"/>
    <n v="119101"/>
    <n v="91676"/>
    <n v="210777"/>
  </r>
  <r>
    <x v="12"/>
    <x v="6"/>
    <n v="101907"/>
    <n v="34391"/>
    <n v="136298"/>
  </r>
  <r>
    <x v="12"/>
    <x v="7"/>
    <n v="70448"/>
    <n v="2702"/>
    <n v="73149"/>
  </r>
  <r>
    <x v="12"/>
    <x v="8"/>
    <n v="64550"/>
    <n v="6494"/>
    <n v="71044"/>
  </r>
  <r>
    <x v="12"/>
    <x v="9"/>
    <n v="50502"/>
    <n v="6062"/>
    <n v="56565"/>
  </r>
  <r>
    <x v="12"/>
    <x v="10"/>
    <n v="116589"/>
    <n v="21271"/>
    <n v="137860"/>
  </r>
  <r>
    <x v="12"/>
    <x v="11"/>
    <n v="9797"/>
    <n v="8331"/>
    <n v="18128"/>
  </r>
  <r>
    <x v="12"/>
    <x v="12"/>
    <n v="39313"/>
    <n v="6534"/>
    <n v="45846"/>
  </r>
  <r>
    <x v="12"/>
    <x v="13"/>
    <n v="12999"/>
    <n v="4453"/>
    <n v="17452"/>
  </r>
  <r>
    <x v="12"/>
    <x v="14"/>
    <n v="22709"/>
    <n v="6315"/>
    <n v="29025"/>
  </r>
  <r>
    <x v="12"/>
    <x v="15"/>
    <n v="25087"/>
    <n v="5752"/>
    <n v="30839"/>
  </r>
  <r>
    <x v="12"/>
    <x v="16"/>
    <n v="76398"/>
    <n v="62999"/>
    <n v="139396"/>
  </r>
  <r>
    <x v="12"/>
    <x v="17"/>
    <n v="57309"/>
    <n v="53134"/>
    <n v="110442"/>
  </r>
  <r>
    <x v="12"/>
    <x v="18"/>
    <n v="68982"/>
    <n v="33577"/>
    <n v="102559"/>
  </r>
  <r>
    <x v="12"/>
    <x v="19"/>
    <n v="197105"/>
    <n v="42140"/>
    <n v="239244"/>
  </r>
  <r>
    <x v="12"/>
    <x v="20"/>
    <n v="170802"/>
    <n v="193743"/>
    <n v="364547"/>
  </r>
  <r>
    <x v="12"/>
    <x v="21"/>
    <n v="22770"/>
    <n v="9010"/>
    <n v="31779"/>
  </r>
  <r>
    <x v="12"/>
    <x v="22"/>
    <n v="29486"/>
    <n v="19307"/>
    <n v="48792"/>
  </r>
  <r>
    <x v="12"/>
    <x v="23"/>
    <n v="23913"/>
    <n v="5902"/>
    <n v="29815"/>
  </r>
  <r>
    <x v="12"/>
    <x v="24"/>
    <n v="246971"/>
    <n v="227961"/>
    <n v="474932"/>
  </r>
  <r>
    <x v="12"/>
    <x v="25"/>
    <n v="59959"/>
    <n v="77687"/>
    <n v="137646"/>
  </r>
  <r>
    <x v="12"/>
    <x v="26"/>
    <n v="75686"/>
    <n v="24710"/>
    <n v="100395"/>
  </r>
  <r>
    <x v="12"/>
    <x v="27"/>
    <n v="82936"/>
    <n v="143259"/>
    <n v="226195"/>
  </r>
  <r>
    <x v="12"/>
    <x v="28"/>
    <n v="32097"/>
    <n v="13771"/>
    <n v="45868"/>
  </r>
  <r>
    <x v="12"/>
    <x v="29"/>
    <n v="48999"/>
    <n v="5819"/>
    <n v="54822"/>
  </r>
  <r>
    <x v="12"/>
    <x v="30"/>
    <n v="40911"/>
    <n v="33302"/>
    <n v="74214"/>
  </r>
  <r>
    <x v="12"/>
    <x v="31"/>
    <n v="7704"/>
    <n v="3153"/>
    <n v="10857"/>
  </r>
  <r>
    <x v="12"/>
    <x v="32"/>
    <n v="17055"/>
    <n v="33904"/>
    <n v="50958"/>
  </r>
  <r>
    <x v="12"/>
    <x v="33"/>
    <n v="22352"/>
    <n v="19383"/>
    <n v="41735"/>
  </r>
  <r>
    <x v="12"/>
    <x v="34"/>
    <n v="2416368"/>
    <n v="1323774"/>
    <n v="3740220"/>
  </r>
  <r>
    <x v="13"/>
    <x v="0"/>
    <m/>
    <m/>
    <n v="152274"/>
  </r>
  <r>
    <x v="13"/>
    <x v="1"/>
    <m/>
    <m/>
    <n v="410124"/>
  </r>
  <r>
    <x v="13"/>
    <x v="2"/>
    <n v="43798"/>
    <n v="26434"/>
    <n v="70231"/>
  </r>
  <r>
    <x v="13"/>
    <x v="3"/>
    <n v="48509"/>
    <n v="19827"/>
    <n v="68465"/>
  </r>
  <r>
    <x v="13"/>
    <x v="4"/>
    <m/>
    <m/>
    <n v="78180"/>
  </r>
  <r>
    <x v="13"/>
    <x v="5"/>
    <n v="57957"/>
    <n v="89263"/>
    <n v="148042"/>
  </r>
  <r>
    <x v="13"/>
    <x v="6"/>
    <n v="58538"/>
    <n v="35857"/>
    <n v="94525"/>
  </r>
  <r>
    <x v="13"/>
    <x v="7"/>
    <m/>
    <m/>
    <n v="18340"/>
  </r>
  <r>
    <x v="13"/>
    <x v="8"/>
    <m/>
    <m/>
    <n v="34912"/>
  </r>
  <r>
    <x v="13"/>
    <x v="9"/>
    <n v="26824"/>
    <n v="6341"/>
    <n v="33312"/>
  </r>
  <r>
    <x v="13"/>
    <x v="10"/>
    <n v="58887"/>
    <n v="23240"/>
    <n v="87730"/>
  </r>
  <r>
    <x v="13"/>
    <x v="11"/>
    <n v="9501"/>
    <n v="8825"/>
    <n v="18326"/>
  </r>
  <r>
    <x v="13"/>
    <x v="12"/>
    <m/>
    <m/>
    <n v="42321"/>
  </r>
  <r>
    <x v="13"/>
    <x v="13"/>
    <m/>
    <m/>
    <n v="18947"/>
  </r>
  <r>
    <x v="13"/>
    <x v="14"/>
    <n v="14753"/>
    <n v="5162"/>
    <n v="19916"/>
  </r>
  <r>
    <x v="13"/>
    <x v="15"/>
    <m/>
    <m/>
    <n v="17320"/>
  </r>
  <r>
    <x v="13"/>
    <x v="16"/>
    <n v="79639"/>
    <n v="65284"/>
    <n v="144922"/>
  </r>
  <r>
    <x v="13"/>
    <x v="17"/>
    <n v="60398"/>
    <n v="55497"/>
    <n v="115894"/>
  </r>
  <r>
    <x v="13"/>
    <x v="18"/>
    <n v="44589"/>
    <n v="35385"/>
    <n v="79985"/>
  </r>
  <r>
    <x v="13"/>
    <x v="19"/>
    <n v="83396"/>
    <n v="46627"/>
    <n v="130021"/>
  </r>
  <r>
    <x v="13"/>
    <x v="20"/>
    <m/>
    <m/>
    <n v="319265"/>
  </r>
  <r>
    <x v="13"/>
    <x v="21"/>
    <m/>
    <m/>
    <n v="21834"/>
  </r>
  <r>
    <x v="13"/>
    <x v="22"/>
    <m/>
    <m/>
    <n v="37982"/>
  </r>
  <r>
    <x v="13"/>
    <x v="23"/>
    <m/>
    <m/>
    <n v="17548"/>
  </r>
  <r>
    <x v="13"/>
    <x v="24"/>
    <m/>
    <m/>
    <n v="396630"/>
  </r>
  <r>
    <x v="13"/>
    <x v="25"/>
    <m/>
    <m/>
    <n v="117160"/>
  </r>
  <r>
    <x v="13"/>
    <x v="26"/>
    <n v="21006"/>
    <n v="25578"/>
    <n v="46634"/>
  </r>
  <r>
    <x v="13"/>
    <x v="27"/>
    <n v="54928"/>
    <n v="142090"/>
    <n v="197697"/>
  </r>
  <r>
    <x v="13"/>
    <x v="28"/>
    <m/>
    <m/>
    <n v="30194"/>
  </r>
  <r>
    <x v="13"/>
    <x v="29"/>
    <n v="15319"/>
    <n v="6399"/>
    <n v="21729"/>
  </r>
  <r>
    <x v="13"/>
    <x v="30"/>
    <n v="39957"/>
    <n v="30288"/>
    <n v="70245"/>
  </r>
  <r>
    <x v="13"/>
    <x v="31"/>
    <n v="4956"/>
    <n v="3076"/>
    <n v="8032"/>
  </r>
  <r>
    <x v="13"/>
    <x v="32"/>
    <n v="11128"/>
    <n v="38139"/>
    <n v="49266"/>
  </r>
  <r>
    <x v="13"/>
    <x v="33"/>
    <n v="17409"/>
    <n v="22384"/>
    <n v="39794"/>
  </r>
  <r>
    <x v="13"/>
    <x v="34"/>
    <m/>
    <m/>
    <n v="2645275"/>
  </r>
  <r>
    <x v="14"/>
    <x v="0"/>
    <m/>
    <m/>
    <n v="143780"/>
  </r>
  <r>
    <x v="14"/>
    <x v="1"/>
    <m/>
    <m/>
    <n v="434359"/>
  </r>
  <r>
    <x v="14"/>
    <x v="2"/>
    <n v="34706"/>
    <n v="23775"/>
    <n v="58482"/>
  </r>
  <r>
    <x v="14"/>
    <x v="3"/>
    <n v="61090"/>
    <n v="20343"/>
    <n v="81434"/>
  </r>
  <r>
    <x v="14"/>
    <x v="4"/>
    <m/>
    <m/>
    <n v="69677"/>
  </r>
  <r>
    <x v="14"/>
    <x v="5"/>
    <n v="72611"/>
    <n v="88375"/>
    <n v="161810"/>
  </r>
  <r>
    <x v="14"/>
    <x v="6"/>
    <n v="66004"/>
    <n v="31335"/>
    <n v="97390"/>
  </r>
  <r>
    <x v="14"/>
    <x v="7"/>
    <m/>
    <m/>
    <n v="15764"/>
  </r>
  <r>
    <x v="14"/>
    <x v="8"/>
    <m/>
    <m/>
    <n v="32744"/>
  </r>
  <r>
    <x v="14"/>
    <x v="9"/>
    <n v="24739"/>
    <n v="7850"/>
    <n v="32590"/>
  </r>
  <r>
    <x v="14"/>
    <x v="10"/>
    <n v="58637"/>
    <n v="20188"/>
    <n v="83875"/>
  </r>
  <r>
    <x v="14"/>
    <x v="11"/>
    <n v="9006"/>
    <n v="7805"/>
    <n v="16811"/>
  </r>
  <r>
    <x v="14"/>
    <x v="12"/>
    <m/>
    <m/>
    <n v="45759"/>
  </r>
  <r>
    <x v="14"/>
    <x v="13"/>
    <m/>
    <m/>
    <n v="15464"/>
  </r>
  <r>
    <x v="14"/>
    <x v="14"/>
    <n v="14004"/>
    <n v="5028"/>
    <n v="19033"/>
  </r>
  <r>
    <x v="14"/>
    <x v="15"/>
    <m/>
    <m/>
    <n v="17472"/>
  </r>
  <r>
    <x v="14"/>
    <x v="16"/>
    <n v="82013"/>
    <n v="74183"/>
    <n v="156196"/>
  </r>
  <r>
    <x v="14"/>
    <x v="17"/>
    <n v="64219"/>
    <n v="63010"/>
    <n v="127229"/>
  </r>
  <r>
    <x v="14"/>
    <x v="18"/>
    <n v="43402"/>
    <n v="26672"/>
    <n v="70074"/>
  </r>
  <r>
    <x v="14"/>
    <x v="19"/>
    <n v="70339"/>
    <n v="39931"/>
    <n v="110271"/>
  </r>
  <r>
    <x v="14"/>
    <x v="20"/>
    <m/>
    <m/>
    <n v="322104"/>
  </r>
  <r>
    <x v="14"/>
    <x v="21"/>
    <m/>
    <m/>
    <n v="20970"/>
  </r>
  <r>
    <x v="14"/>
    <x v="22"/>
    <m/>
    <m/>
    <n v="36558"/>
  </r>
  <r>
    <x v="14"/>
    <x v="23"/>
    <m/>
    <m/>
    <n v="19860"/>
  </r>
  <r>
    <x v="14"/>
    <x v="24"/>
    <m/>
    <m/>
    <n v="399492"/>
  </r>
  <r>
    <x v="14"/>
    <x v="25"/>
    <m/>
    <m/>
    <n v="115130"/>
  </r>
  <r>
    <x v="14"/>
    <x v="26"/>
    <n v="13643"/>
    <n v="24644"/>
    <n v="38290"/>
  </r>
  <r>
    <x v="14"/>
    <x v="27"/>
    <n v="46009"/>
    <n v="140666"/>
    <n v="187353"/>
  </r>
  <r>
    <x v="14"/>
    <x v="28"/>
    <m/>
    <m/>
    <n v="28617"/>
  </r>
  <r>
    <x v="14"/>
    <x v="29"/>
    <n v="10934"/>
    <n v="4570"/>
    <n v="15505"/>
  </r>
  <r>
    <x v="14"/>
    <x v="30"/>
    <n v="38851"/>
    <n v="35889"/>
    <n v="74739"/>
  </r>
  <r>
    <x v="14"/>
    <x v="31"/>
    <n v="4105"/>
    <n v="2988"/>
    <n v="7093"/>
  </r>
  <r>
    <x v="14"/>
    <x v="32"/>
    <n v="11721"/>
    <n v="35503"/>
    <n v="47224"/>
  </r>
  <r>
    <x v="14"/>
    <x v="33"/>
    <n v="20162"/>
    <n v="20041"/>
    <n v="40203"/>
  </r>
  <r>
    <x v="14"/>
    <x v="34"/>
    <m/>
    <m/>
    <n v="2616630"/>
  </r>
  <r>
    <x v="15"/>
    <x v="0"/>
    <n v="76052"/>
    <n v="47588"/>
    <n v="123640"/>
  </r>
  <r>
    <x v="15"/>
    <x v="1"/>
    <n v="167363"/>
    <n v="187648"/>
    <n v="355015"/>
  </r>
  <r>
    <x v="15"/>
    <x v="2"/>
    <n v="32753"/>
    <n v="13116"/>
    <n v="45870"/>
  </r>
  <r>
    <x v="15"/>
    <x v="3"/>
    <n v="51709"/>
    <n v="14857"/>
    <n v="66569"/>
  </r>
  <r>
    <x v="15"/>
    <x v="4"/>
    <n v="55551"/>
    <n v="8784"/>
    <n v="64334"/>
  </r>
  <r>
    <x v="15"/>
    <x v="5"/>
    <n v="86076"/>
    <n v="71004"/>
    <n v="157079"/>
  </r>
  <r>
    <x v="15"/>
    <x v="6"/>
    <n v="69809"/>
    <n v="19136"/>
    <n v="88945"/>
  </r>
  <r>
    <x v="15"/>
    <x v="7"/>
    <n v="13091"/>
    <n v="2039"/>
    <n v="15130"/>
  </r>
  <r>
    <x v="15"/>
    <x v="8"/>
    <n v="27833"/>
    <n v="3787"/>
    <n v="31620"/>
  </r>
  <r>
    <x v="15"/>
    <x v="9"/>
    <n v="31873"/>
    <n v="3865"/>
    <n v="35739"/>
  </r>
  <r>
    <x v="15"/>
    <x v="10"/>
    <n v="61198"/>
    <n v="14998"/>
    <n v="76195"/>
  </r>
  <r>
    <x v="15"/>
    <x v="11"/>
    <n v="8780"/>
    <n v="4632"/>
    <n v="13412"/>
  </r>
  <r>
    <x v="15"/>
    <x v="12"/>
    <n v="37723"/>
    <n v="4720"/>
    <n v="42443"/>
  </r>
  <r>
    <x v="15"/>
    <x v="13"/>
    <n v="12806"/>
    <n v="3671"/>
    <n v="16476"/>
  </r>
  <r>
    <x v="15"/>
    <x v="14"/>
    <n v="14712"/>
    <n v="2328"/>
    <n v="17040"/>
  </r>
  <r>
    <x v="15"/>
    <x v="15"/>
    <n v="13926"/>
    <n v="2371"/>
    <n v="16297"/>
  </r>
  <r>
    <x v="15"/>
    <x v="16"/>
    <n v="82567"/>
    <n v="48496"/>
    <n v="131061"/>
  </r>
  <r>
    <x v="15"/>
    <x v="17"/>
    <n v="63947"/>
    <n v="42850"/>
    <n v="106796"/>
  </r>
  <r>
    <x v="15"/>
    <x v="18"/>
    <n v="42367"/>
    <n v="17095"/>
    <n v="59463"/>
  </r>
  <r>
    <x v="15"/>
    <x v="19"/>
    <n v="61273"/>
    <n v="21920"/>
    <n v="83193"/>
  </r>
  <r>
    <x v="15"/>
    <x v="20"/>
    <n v="138791"/>
    <n v="139321"/>
    <n v="278112"/>
  </r>
  <r>
    <x v="15"/>
    <x v="21"/>
    <n v="17049"/>
    <n v="5302"/>
    <n v="22350"/>
  </r>
  <r>
    <x v="15"/>
    <x v="22"/>
    <n v="16060"/>
    <n v="11759"/>
    <n v="27820"/>
  </r>
  <r>
    <x v="15"/>
    <x v="23"/>
    <n v="14526"/>
    <n v="3510"/>
    <n v="18035"/>
  </r>
  <r>
    <x v="15"/>
    <x v="24"/>
    <n v="186425"/>
    <n v="159892"/>
    <n v="346316"/>
  </r>
  <r>
    <x v="15"/>
    <x v="25"/>
    <n v="42611"/>
    <n v="44599"/>
    <n v="87210"/>
  </r>
  <r>
    <x v="15"/>
    <x v="26"/>
    <n v="16224"/>
    <n v="14468"/>
    <n v="30695"/>
  </r>
  <r>
    <x v="15"/>
    <x v="27"/>
    <n v="63010"/>
    <n v="99620"/>
    <n v="162635"/>
  </r>
  <r>
    <x v="15"/>
    <x v="28"/>
    <n v="15514"/>
    <n v="9741"/>
    <n v="25254"/>
  </r>
  <r>
    <x v="15"/>
    <x v="29"/>
    <n v="15622"/>
    <n v="2757"/>
    <n v="18379"/>
  </r>
  <r>
    <x v="15"/>
    <x v="30"/>
    <n v="41531"/>
    <n v="23232"/>
    <n v="64764"/>
  </r>
  <r>
    <x v="15"/>
    <x v="31"/>
    <n v="4152"/>
    <n v="1823"/>
    <n v="5975"/>
  </r>
  <r>
    <x v="15"/>
    <x v="32"/>
    <n v="13264"/>
    <n v="19482"/>
    <n v="32746"/>
  </r>
  <r>
    <x v="15"/>
    <x v="33"/>
    <n v="19987"/>
    <n v="10543"/>
    <n v="30529"/>
  </r>
  <r>
    <x v="15"/>
    <x v="34"/>
    <n v="1365799"/>
    <n v="878211"/>
    <n v="2244024"/>
  </r>
  <r>
    <x v="16"/>
    <x v="0"/>
    <m/>
    <m/>
    <n v="68401"/>
  </r>
  <r>
    <x v="16"/>
    <x v="1"/>
    <m/>
    <m/>
    <n v="317819"/>
  </r>
  <r>
    <x v="16"/>
    <x v="2"/>
    <n v="14394"/>
    <n v="5240"/>
    <n v="19638"/>
  </r>
  <r>
    <x v="16"/>
    <x v="3"/>
    <n v="44819"/>
    <n v="9699"/>
    <n v="54519"/>
  </r>
  <r>
    <x v="16"/>
    <x v="4"/>
    <m/>
    <m/>
    <n v="41457"/>
  </r>
  <r>
    <x v="16"/>
    <x v="5"/>
    <n v="47129"/>
    <n v="51540"/>
    <n v="99175"/>
  </r>
  <r>
    <x v="16"/>
    <x v="6"/>
    <n v="39852"/>
    <n v="10142"/>
    <n v="49994"/>
  </r>
  <r>
    <x v="16"/>
    <x v="7"/>
    <m/>
    <m/>
    <n v="8549"/>
  </r>
  <r>
    <x v="16"/>
    <x v="8"/>
    <m/>
    <m/>
    <n v="17300"/>
  </r>
  <r>
    <x v="16"/>
    <x v="9"/>
    <n v="22217"/>
    <n v="3291"/>
    <n v="25509"/>
  </r>
  <r>
    <x v="16"/>
    <x v="10"/>
    <n v="31345"/>
    <n v="6758"/>
    <n v="40922"/>
  </r>
  <r>
    <x v="16"/>
    <x v="11"/>
    <n v="5988"/>
    <n v="1762"/>
    <n v="7750"/>
  </r>
  <r>
    <x v="16"/>
    <x v="12"/>
    <m/>
    <m/>
    <n v="36963"/>
  </r>
  <r>
    <x v="16"/>
    <x v="13"/>
    <m/>
    <m/>
    <n v="10394"/>
  </r>
  <r>
    <x v="16"/>
    <x v="14"/>
    <n v="9807"/>
    <n v="944"/>
    <n v="10751"/>
  </r>
  <r>
    <x v="16"/>
    <x v="15"/>
    <m/>
    <m/>
    <n v="8780"/>
  </r>
  <r>
    <x v="16"/>
    <x v="16"/>
    <n v="72378"/>
    <n v="38682"/>
    <n v="111060"/>
  </r>
  <r>
    <x v="16"/>
    <x v="17"/>
    <n v="58004"/>
    <n v="35499"/>
    <n v="93503"/>
  </r>
  <r>
    <x v="16"/>
    <x v="18"/>
    <n v="24402"/>
    <n v="9521"/>
    <n v="33924"/>
  </r>
  <r>
    <x v="16"/>
    <x v="19"/>
    <n v="35570"/>
    <n v="9908"/>
    <n v="45476"/>
  </r>
  <r>
    <x v="16"/>
    <x v="20"/>
    <m/>
    <m/>
    <n v="189764"/>
  </r>
  <r>
    <x v="16"/>
    <x v="21"/>
    <m/>
    <m/>
    <n v="12284"/>
  </r>
  <r>
    <x v="16"/>
    <x v="22"/>
    <m/>
    <m/>
    <n v="12087"/>
  </r>
  <r>
    <x v="16"/>
    <x v="23"/>
    <m/>
    <m/>
    <n v="12774"/>
  </r>
  <r>
    <x v="16"/>
    <x v="24"/>
    <m/>
    <m/>
    <n v="226909"/>
  </r>
  <r>
    <x v="16"/>
    <x v="25"/>
    <m/>
    <m/>
    <n v="50573"/>
  </r>
  <r>
    <x v="16"/>
    <x v="26"/>
    <n v="6740"/>
    <n v="8427"/>
    <n v="15167"/>
  </r>
  <r>
    <x v="16"/>
    <x v="27"/>
    <n v="33259"/>
    <n v="69967"/>
    <n v="103611"/>
  </r>
  <r>
    <x v="16"/>
    <x v="28"/>
    <m/>
    <m/>
    <n v="11227"/>
  </r>
  <r>
    <x v="16"/>
    <x v="29"/>
    <n v="5708"/>
    <n v="1408"/>
    <n v="7116"/>
  </r>
  <r>
    <x v="16"/>
    <x v="30"/>
    <n v="37387"/>
    <n v="13660"/>
    <n v="51048"/>
  </r>
  <r>
    <x v="16"/>
    <x v="31"/>
    <n v="3125"/>
    <n v="906"/>
    <n v="4031"/>
  </r>
  <r>
    <x v="16"/>
    <x v="32"/>
    <n v="7128"/>
    <n v="9855"/>
    <n v="16983"/>
  </r>
  <r>
    <x v="16"/>
    <x v="33"/>
    <n v="18629"/>
    <n v="6037"/>
    <n v="24666"/>
  </r>
  <r>
    <x v="16"/>
    <x v="34"/>
    <m/>
    <m/>
    <n v="1519711"/>
  </r>
  <r>
    <x v="17"/>
    <x v="0"/>
    <m/>
    <m/>
    <n v="58750"/>
  </r>
  <r>
    <x v="17"/>
    <x v="1"/>
    <m/>
    <m/>
    <n v="299510"/>
  </r>
  <r>
    <x v="17"/>
    <x v="2"/>
    <n v="17176"/>
    <n v="4120"/>
    <n v="21298"/>
  </r>
  <r>
    <x v="17"/>
    <x v="3"/>
    <n v="54065"/>
    <n v="7761"/>
    <n v="61824"/>
  </r>
  <r>
    <x v="17"/>
    <x v="4"/>
    <m/>
    <m/>
    <n v="41365"/>
  </r>
  <r>
    <x v="17"/>
    <x v="5"/>
    <n v="62682"/>
    <n v="44361"/>
    <n v="107785"/>
  </r>
  <r>
    <x v="17"/>
    <x v="6"/>
    <n v="46894"/>
    <n v="8517"/>
    <n v="55409"/>
  </r>
  <r>
    <x v="17"/>
    <x v="7"/>
    <m/>
    <m/>
    <n v="8338"/>
  </r>
  <r>
    <x v="17"/>
    <x v="8"/>
    <m/>
    <m/>
    <n v="17092"/>
  </r>
  <r>
    <x v="17"/>
    <x v="9"/>
    <n v="24680"/>
    <n v="2476"/>
    <n v="27174"/>
  </r>
  <r>
    <x v="17"/>
    <x v="10"/>
    <n v="34546"/>
    <n v="4832"/>
    <n v="41898"/>
  </r>
  <r>
    <x v="17"/>
    <x v="11"/>
    <n v="9103"/>
    <n v="2940"/>
    <n v="12043"/>
  </r>
  <r>
    <x v="17"/>
    <x v="12"/>
    <m/>
    <m/>
    <n v="33796"/>
  </r>
  <r>
    <x v="17"/>
    <x v="13"/>
    <m/>
    <m/>
    <n v="10176"/>
  </r>
  <r>
    <x v="17"/>
    <x v="14"/>
    <n v="8899"/>
    <n v="611"/>
    <n v="9510"/>
  </r>
  <r>
    <x v="17"/>
    <x v="15"/>
    <m/>
    <m/>
    <n v="9647"/>
  </r>
  <r>
    <x v="17"/>
    <x v="16"/>
    <n v="78848"/>
    <n v="34982"/>
    <n v="113828"/>
  </r>
  <r>
    <x v="17"/>
    <x v="17"/>
    <n v="62843"/>
    <n v="32741"/>
    <n v="95584"/>
  </r>
  <r>
    <x v="17"/>
    <x v="18"/>
    <n v="25944"/>
    <n v="6449"/>
    <n v="32393"/>
  </r>
  <r>
    <x v="17"/>
    <x v="19"/>
    <n v="32701"/>
    <n v="6369"/>
    <n v="39069"/>
  </r>
  <r>
    <x v="17"/>
    <x v="20"/>
    <m/>
    <m/>
    <n v="172354"/>
  </r>
  <r>
    <x v="17"/>
    <x v="21"/>
    <m/>
    <m/>
    <n v="12465"/>
  </r>
  <r>
    <x v="17"/>
    <x v="22"/>
    <m/>
    <m/>
    <n v="9802"/>
  </r>
  <r>
    <x v="17"/>
    <x v="23"/>
    <m/>
    <m/>
    <n v="12742"/>
  </r>
  <r>
    <x v="17"/>
    <x v="24"/>
    <m/>
    <m/>
    <n v="207362"/>
  </r>
  <r>
    <x v="17"/>
    <x v="25"/>
    <m/>
    <m/>
    <n v="39728"/>
  </r>
  <r>
    <x v="17"/>
    <x v="26"/>
    <n v="7477"/>
    <n v="7810"/>
    <n v="15286"/>
  </r>
  <r>
    <x v="17"/>
    <x v="27"/>
    <n v="34491"/>
    <n v="52460"/>
    <n v="87346"/>
  </r>
  <r>
    <x v="17"/>
    <x v="28"/>
    <m/>
    <m/>
    <n v="9271"/>
  </r>
  <r>
    <x v="17"/>
    <x v="29"/>
    <n v="4514"/>
    <n v="1127"/>
    <n v="5640"/>
  </r>
  <r>
    <x v="17"/>
    <x v="30"/>
    <n v="28799"/>
    <n v="8099"/>
    <n v="36898"/>
  </r>
  <r>
    <x v="17"/>
    <x v="31"/>
    <n v="2752"/>
    <n v="596"/>
    <n v="3348"/>
  </r>
  <r>
    <x v="17"/>
    <x v="32"/>
    <n v="5181"/>
    <n v="3454"/>
    <n v="8635"/>
  </r>
  <r>
    <x v="17"/>
    <x v="33"/>
    <n v="15133"/>
    <n v="3160"/>
    <n v="18293"/>
  </r>
  <r>
    <x v="17"/>
    <x v="34"/>
    <m/>
    <m/>
    <n v="1432712"/>
  </r>
  <r>
    <x v="18"/>
    <x v="0"/>
    <n v="44128"/>
    <n v="20505"/>
    <n v="64628"/>
  </r>
  <r>
    <x v="18"/>
    <x v="1"/>
    <n v="163116"/>
    <n v="178587"/>
    <n v="341700"/>
  </r>
  <r>
    <x v="18"/>
    <x v="2"/>
    <n v="17947"/>
    <n v="4846"/>
    <n v="22794"/>
  </r>
  <r>
    <x v="18"/>
    <x v="3"/>
    <n v="51155"/>
    <n v="9740"/>
    <n v="60896"/>
  </r>
  <r>
    <x v="18"/>
    <x v="4"/>
    <n v="39470"/>
    <n v="5163"/>
    <n v="44632"/>
  </r>
  <r>
    <x v="18"/>
    <x v="5"/>
    <n v="80808"/>
    <n v="57605"/>
    <n v="138413"/>
  </r>
  <r>
    <x v="18"/>
    <x v="6"/>
    <n v="64082"/>
    <n v="10077"/>
    <n v="74159"/>
  </r>
  <r>
    <x v="18"/>
    <x v="7"/>
    <n v="8962"/>
    <n v="772"/>
    <n v="9734"/>
  </r>
  <r>
    <x v="18"/>
    <x v="8"/>
    <n v="15004"/>
    <n v="1400"/>
    <n v="16404"/>
  </r>
  <r>
    <x v="18"/>
    <x v="9"/>
    <n v="24504"/>
    <n v="1922"/>
    <n v="26438"/>
  </r>
  <r>
    <x v="18"/>
    <x v="10"/>
    <n v="46938"/>
    <n v="5920"/>
    <n v="52859"/>
  </r>
  <r>
    <x v="18"/>
    <x v="11"/>
    <n v="26028"/>
    <n v="7191"/>
    <n v="33218"/>
  </r>
  <r>
    <x v="18"/>
    <x v="12"/>
    <n v="34085"/>
    <n v="2984"/>
    <n v="37069"/>
  </r>
  <r>
    <x v="18"/>
    <x v="13"/>
    <n v="9948"/>
    <n v="1386"/>
    <n v="11334"/>
  </r>
  <r>
    <x v="18"/>
    <x v="14"/>
    <n v="9205"/>
    <n v="875"/>
    <n v="10080"/>
  </r>
  <r>
    <x v="18"/>
    <x v="15"/>
    <n v="9692"/>
    <n v="1079"/>
    <n v="10771"/>
  </r>
  <r>
    <x v="18"/>
    <x v="16"/>
    <n v="86999"/>
    <n v="42599"/>
    <n v="129598"/>
  </r>
  <r>
    <x v="18"/>
    <x v="17"/>
    <n v="69136"/>
    <n v="38624"/>
    <n v="107761"/>
  </r>
  <r>
    <x v="18"/>
    <x v="18"/>
    <n v="27927"/>
    <n v="5936"/>
    <n v="33863"/>
  </r>
  <r>
    <x v="18"/>
    <x v="19"/>
    <n v="41823"/>
    <n v="6494"/>
    <n v="48317"/>
  </r>
  <r>
    <x v="18"/>
    <x v="20"/>
    <n v="125685"/>
    <n v="94276"/>
    <n v="219963"/>
  </r>
  <r>
    <x v="18"/>
    <x v="21"/>
    <n v="11766"/>
    <n v="3684"/>
    <n v="15451"/>
  </r>
  <r>
    <x v="18"/>
    <x v="22"/>
    <n v="7639"/>
    <n v="4440"/>
    <n v="12079"/>
  </r>
  <r>
    <x v="18"/>
    <x v="23"/>
    <n v="13473"/>
    <n v="2141"/>
    <n v="15613"/>
  </r>
  <r>
    <x v="18"/>
    <x v="24"/>
    <n v="158562"/>
    <n v="104542"/>
    <n v="263106"/>
  </r>
  <r>
    <x v="18"/>
    <x v="25"/>
    <n v="26701"/>
    <n v="18970"/>
    <n v="45670"/>
  </r>
  <r>
    <x v="18"/>
    <x v="26"/>
    <n v="15208"/>
    <n v="20894"/>
    <n v="36100"/>
  </r>
  <r>
    <x v="18"/>
    <x v="27"/>
    <n v="61021"/>
    <n v="134255"/>
    <n v="195276"/>
  </r>
  <r>
    <x v="18"/>
    <x v="28"/>
    <n v="7467"/>
    <n v="2641"/>
    <n v="10111"/>
  </r>
  <r>
    <x v="18"/>
    <x v="29"/>
    <n v="5617"/>
    <n v="1917"/>
    <n v="7534"/>
  </r>
  <r>
    <x v="18"/>
    <x v="30"/>
    <n v="31943"/>
    <n v="9680"/>
    <n v="41624"/>
  </r>
  <r>
    <x v="18"/>
    <x v="31"/>
    <n v="3030"/>
    <n v="640"/>
    <n v="3670"/>
  </r>
  <r>
    <x v="18"/>
    <x v="32"/>
    <n v="6063"/>
    <n v="5673"/>
    <n v="11736"/>
  </r>
  <r>
    <x v="18"/>
    <x v="33"/>
    <n v="16763"/>
    <n v="3725"/>
    <n v="20489"/>
  </r>
  <r>
    <x v="18"/>
    <x v="34"/>
    <n v="1134195"/>
    <n v="668017"/>
    <n v="1802223"/>
  </r>
  <r>
    <x v="19"/>
    <x v="0"/>
    <m/>
    <m/>
    <n v="63044"/>
  </r>
  <r>
    <x v="19"/>
    <x v="1"/>
    <m/>
    <m/>
    <n v="340211"/>
  </r>
  <r>
    <x v="19"/>
    <x v="2"/>
    <n v="17182"/>
    <n v="4321"/>
    <n v="21503"/>
  </r>
  <r>
    <x v="19"/>
    <x v="3"/>
    <n v="45718"/>
    <n v="9231"/>
    <n v="54948"/>
  </r>
  <r>
    <x v="19"/>
    <x v="4"/>
    <m/>
    <m/>
    <n v="38952"/>
  </r>
  <r>
    <x v="19"/>
    <x v="5"/>
    <n v="58352"/>
    <n v="50241"/>
    <n v="109270"/>
  </r>
  <r>
    <x v="19"/>
    <x v="6"/>
    <n v="54274"/>
    <n v="9957"/>
    <n v="64231"/>
  </r>
  <r>
    <x v="19"/>
    <x v="7"/>
    <m/>
    <m/>
    <n v="7064"/>
  </r>
  <r>
    <x v="19"/>
    <x v="8"/>
    <m/>
    <m/>
    <n v="13695"/>
  </r>
  <r>
    <x v="19"/>
    <x v="9"/>
    <n v="20472"/>
    <n v="1555"/>
    <n v="22028"/>
  </r>
  <r>
    <x v="19"/>
    <x v="10"/>
    <n v="36573"/>
    <n v="5151"/>
    <n v="43736"/>
  </r>
  <r>
    <x v="19"/>
    <x v="11"/>
    <n v="32704"/>
    <n v="8312"/>
    <n v="41868"/>
  </r>
  <r>
    <x v="19"/>
    <x v="12"/>
    <m/>
    <m/>
    <n v="35798"/>
  </r>
  <r>
    <x v="19"/>
    <x v="13"/>
    <m/>
    <m/>
    <n v="12743"/>
  </r>
  <r>
    <x v="19"/>
    <x v="14"/>
    <n v="9754"/>
    <n v="1247"/>
    <n v="11001"/>
  </r>
  <r>
    <x v="19"/>
    <x v="15"/>
    <m/>
    <m/>
    <n v="9155"/>
  </r>
  <r>
    <x v="19"/>
    <x v="16"/>
    <n v="76599"/>
    <n v="37954"/>
    <n v="114553"/>
  </r>
  <r>
    <x v="19"/>
    <x v="17"/>
    <n v="61176"/>
    <n v="33568"/>
    <n v="94743"/>
  </r>
  <r>
    <x v="19"/>
    <x v="18"/>
    <n v="24401"/>
    <n v="6794"/>
    <n v="31195"/>
  </r>
  <r>
    <x v="19"/>
    <x v="19"/>
    <n v="42551"/>
    <n v="6718"/>
    <n v="49270"/>
  </r>
  <r>
    <x v="19"/>
    <x v="20"/>
    <m/>
    <m/>
    <n v="233174"/>
  </r>
  <r>
    <x v="19"/>
    <x v="21"/>
    <m/>
    <m/>
    <n v="12432"/>
  </r>
  <r>
    <x v="19"/>
    <x v="22"/>
    <m/>
    <m/>
    <n v="13063"/>
  </r>
  <r>
    <x v="19"/>
    <x v="23"/>
    <m/>
    <m/>
    <n v="14286"/>
  </r>
  <r>
    <x v="19"/>
    <x v="24"/>
    <m/>
    <m/>
    <n v="272954"/>
  </r>
  <r>
    <x v="19"/>
    <x v="25"/>
    <m/>
    <m/>
    <n v="42591"/>
  </r>
  <r>
    <x v="19"/>
    <x v="26"/>
    <n v="17137"/>
    <n v="25654"/>
    <n v="42791"/>
  </r>
  <r>
    <x v="19"/>
    <x v="27"/>
    <n v="58114"/>
    <n v="152613"/>
    <n v="212772"/>
  </r>
  <r>
    <x v="19"/>
    <x v="28"/>
    <m/>
    <m/>
    <n v="11840"/>
  </r>
  <r>
    <x v="19"/>
    <x v="29"/>
    <n v="6450"/>
    <n v="2670"/>
    <n v="9119"/>
  </r>
  <r>
    <x v="19"/>
    <x v="30"/>
    <n v="35027"/>
    <n v="11517"/>
    <n v="46544"/>
  </r>
  <r>
    <x v="19"/>
    <x v="31"/>
    <n v="3177"/>
    <n v="910"/>
    <n v="4087"/>
  </r>
  <r>
    <x v="19"/>
    <x v="32"/>
    <n v="5093"/>
    <n v="5909"/>
    <n v="11002"/>
  </r>
  <r>
    <x v="19"/>
    <x v="33"/>
    <n v="15411"/>
    <n v="4107"/>
    <n v="19520"/>
  </r>
  <r>
    <x v="19"/>
    <x v="34"/>
    <m/>
    <m/>
    <n v="1757486"/>
  </r>
  <r>
    <x v="20"/>
    <x v="0"/>
    <m/>
    <m/>
    <n v="76017"/>
  </r>
  <r>
    <x v="20"/>
    <x v="1"/>
    <m/>
    <m/>
    <n v="336443"/>
  </r>
  <r>
    <x v="20"/>
    <x v="2"/>
    <n v="17345"/>
    <n v="5793"/>
    <n v="23145"/>
  </r>
  <r>
    <x v="20"/>
    <x v="3"/>
    <n v="51165"/>
    <n v="9296"/>
    <n v="60460"/>
  </r>
  <r>
    <x v="20"/>
    <x v="4"/>
    <m/>
    <m/>
    <n v="43244"/>
  </r>
  <r>
    <x v="20"/>
    <x v="5"/>
    <n v="76063"/>
    <n v="48291"/>
    <n v="125079"/>
  </r>
  <r>
    <x v="20"/>
    <x v="6"/>
    <n v="65834"/>
    <n v="11564"/>
    <n v="77396"/>
  </r>
  <r>
    <x v="20"/>
    <x v="7"/>
    <m/>
    <m/>
    <n v="9866"/>
  </r>
  <r>
    <x v="20"/>
    <x v="8"/>
    <m/>
    <m/>
    <n v="19866"/>
  </r>
  <r>
    <x v="20"/>
    <x v="9"/>
    <n v="25631"/>
    <n v="2783"/>
    <n v="28415"/>
  </r>
  <r>
    <x v="20"/>
    <x v="10"/>
    <n v="46524"/>
    <n v="7264"/>
    <n v="56702"/>
  </r>
  <r>
    <x v="20"/>
    <x v="11"/>
    <n v="35688"/>
    <n v="8441"/>
    <n v="44660"/>
  </r>
  <r>
    <x v="20"/>
    <x v="12"/>
    <m/>
    <m/>
    <n v="36881"/>
  </r>
  <r>
    <x v="20"/>
    <x v="13"/>
    <m/>
    <m/>
    <n v="12060"/>
  </r>
  <r>
    <x v="20"/>
    <x v="14"/>
    <n v="10581"/>
    <n v="1176"/>
    <n v="11757"/>
  </r>
  <r>
    <x v="20"/>
    <x v="15"/>
    <m/>
    <m/>
    <n v="12154"/>
  </r>
  <r>
    <x v="20"/>
    <x v="16"/>
    <n v="96295"/>
    <n v="35081"/>
    <n v="131378"/>
  </r>
  <r>
    <x v="20"/>
    <x v="17"/>
    <n v="76178"/>
    <n v="30775"/>
    <n v="106954"/>
  </r>
  <r>
    <x v="20"/>
    <x v="18"/>
    <n v="30618"/>
    <n v="7043"/>
    <n v="37662"/>
  </r>
  <r>
    <x v="20"/>
    <x v="19"/>
    <n v="49596"/>
    <n v="8787"/>
    <n v="58385"/>
  </r>
  <r>
    <x v="20"/>
    <x v="20"/>
    <m/>
    <m/>
    <n v="241487"/>
  </r>
  <r>
    <x v="20"/>
    <x v="21"/>
    <m/>
    <m/>
    <n v="15875"/>
  </r>
  <r>
    <x v="20"/>
    <x v="22"/>
    <m/>
    <m/>
    <n v="13712"/>
  </r>
  <r>
    <x v="20"/>
    <x v="23"/>
    <m/>
    <m/>
    <n v="13127"/>
  </r>
  <r>
    <x v="20"/>
    <x v="24"/>
    <m/>
    <m/>
    <n v="284200"/>
  </r>
  <r>
    <x v="20"/>
    <x v="25"/>
    <m/>
    <m/>
    <n v="56740"/>
  </r>
  <r>
    <x v="20"/>
    <x v="26"/>
    <n v="16189"/>
    <n v="18981"/>
    <n v="35170"/>
  </r>
  <r>
    <x v="20"/>
    <x v="27"/>
    <n v="52574"/>
    <n v="110131"/>
    <n v="164371"/>
  </r>
  <r>
    <x v="20"/>
    <x v="28"/>
    <m/>
    <m/>
    <n v="13609"/>
  </r>
  <r>
    <x v="20"/>
    <x v="29"/>
    <n v="9111"/>
    <n v="2803"/>
    <n v="11915"/>
  </r>
  <r>
    <x v="20"/>
    <x v="30"/>
    <n v="36770"/>
    <n v="16110"/>
    <n v="52879"/>
  </r>
  <r>
    <x v="20"/>
    <x v="31"/>
    <n v="2971"/>
    <n v="1094"/>
    <n v="4065"/>
  </r>
  <r>
    <x v="20"/>
    <x v="32"/>
    <n v="7458"/>
    <n v="7521"/>
    <n v="14979"/>
  </r>
  <r>
    <x v="20"/>
    <x v="33"/>
    <n v="20026"/>
    <n v="4159"/>
    <n v="24185"/>
  </r>
  <r>
    <x v="20"/>
    <x v="34"/>
    <m/>
    <m/>
    <n v="1863683"/>
  </r>
  <r>
    <x v="21"/>
    <x v="0"/>
    <n v="55835"/>
    <n v="45169"/>
    <n v="101004"/>
  </r>
  <r>
    <x v="21"/>
    <x v="1"/>
    <n v="177823"/>
    <n v="203764"/>
    <n v="381586"/>
  </r>
  <r>
    <x v="21"/>
    <x v="2"/>
    <n v="25664"/>
    <n v="11916"/>
    <n v="37580"/>
  </r>
  <r>
    <x v="21"/>
    <x v="3"/>
    <n v="64207"/>
    <n v="13175"/>
    <n v="77380"/>
  </r>
  <r>
    <x v="21"/>
    <x v="4"/>
    <n v="46622"/>
    <n v="7233"/>
    <n v="53854"/>
  </r>
  <r>
    <x v="21"/>
    <x v="5"/>
    <n v="73785"/>
    <n v="67580"/>
    <n v="141365"/>
  </r>
  <r>
    <x v="21"/>
    <x v="6"/>
    <n v="62453"/>
    <n v="16621"/>
    <n v="79074"/>
  </r>
  <r>
    <x v="21"/>
    <x v="7"/>
    <n v="9950"/>
    <n v="1366"/>
    <n v="11316"/>
  </r>
  <r>
    <x v="21"/>
    <x v="8"/>
    <n v="20302"/>
    <n v="2743"/>
    <n v="23045"/>
  </r>
  <r>
    <x v="21"/>
    <x v="9"/>
    <n v="28384"/>
    <n v="3679"/>
    <n v="32064"/>
  </r>
  <r>
    <x v="21"/>
    <x v="10"/>
    <n v="52932"/>
    <n v="11930"/>
    <n v="64862"/>
  </r>
  <r>
    <x v="21"/>
    <x v="11"/>
    <n v="15771"/>
    <n v="6881"/>
    <n v="22652"/>
  </r>
  <r>
    <x v="21"/>
    <x v="12"/>
    <n v="38365"/>
    <n v="5423"/>
    <n v="43787"/>
  </r>
  <r>
    <x v="21"/>
    <x v="13"/>
    <n v="11596"/>
    <n v="2613"/>
    <n v="14208"/>
  </r>
  <r>
    <x v="21"/>
    <x v="14"/>
    <n v="11754"/>
    <n v="1387"/>
    <n v="13141"/>
  </r>
  <r>
    <x v="21"/>
    <x v="15"/>
    <n v="11666"/>
    <n v="2179"/>
    <n v="13845"/>
  </r>
  <r>
    <x v="21"/>
    <x v="16"/>
    <n v="84313"/>
    <n v="46510"/>
    <n v="130823"/>
  </r>
  <r>
    <x v="21"/>
    <x v="17"/>
    <n v="65771"/>
    <n v="40978"/>
    <n v="106749"/>
  </r>
  <r>
    <x v="21"/>
    <x v="18"/>
    <n v="31632"/>
    <n v="15886"/>
    <n v="47517"/>
  </r>
  <r>
    <x v="21"/>
    <x v="19"/>
    <n v="49013"/>
    <n v="16851"/>
    <n v="65865"/>
  </r>
  <r>
    <x v="21"/>
    <x v="20"/>
    <n v="136357"/>
    <n v="133054"/>
    <n v="269413"/>
  </r>
  <r>
    <x v="21"/>
    <x v="21"/>
    <n v="13303"/>
    <n v="4724"/>
    <n v="18027"/>
  </r>
  <r>
    <x v="21"/>
    <x v="22"/>
    <n v="12081"/>
    <n v="7868"/>
    <n v="19948"/>
  </r>
  <r>
    <x v="21"/>
    <x v="23"/>
    <n v="11762"/>
    <n v="3359"/>
    <n v="15122"/>
  </r>
  <r>
    <x v="21"/>
    <x v="24"/>
    <n v="173502"/>
    <n v="149004"/>
    <n v="322510"/>
  </r>
  <r>
    <x v="21"/>
    <x v="25"/>
    <n v="32851"/>
    <n v="45481"/>
    <n v="78331"/>
  </r>
  <r>
    <x v="21"/>
    <x v="26"/>
    <n v="8920"/>
    <n v="15853"/>
    <n v="24773"/>
  </r>
  <r>
    <x v="21"/>
    <x v="27"/>
    <n v="42971"/>
    <n v="103170"/>
    <n v="146143"/>
  </r>
  <r>
    <x v="21"/>
    <x v="28"/>
    <n v="9990"/>
    <n v="8613"/>
    <n v="18613"/>
  </r>
  <r>
    <x v="21"/>
    <x v="29"/>
    <n v="10649"/>
    <n v="3867"/>
    <n v="14542"/>
  </r>
  <r>
    <x v="21"/>
    <x v="30"/>
    <n v="36424"/>
    <n v="21150"/>
    <n v="57573"/>
  </r>
  <r>
    <x v="21"/>
    <x v="31"/>
    <n v="3268"/>
    <n v="1615"/>
    <n v="4884"/>
  </r>
  <r>
    <x v="21"/>
    <x v="32"/>
    <n v="9505"/>
    <n v="17671"/>
    <n v="27176"/>
  </r>
  <r>
    <x v="21"/>
    <x v="33"/>
    <n v="18734"/>
    <n v="8464"/>
    <n v="27200"/>
  </r>
  <r>
    <x v="21"/>
    <x v="34"/>
    <n v="1218880"/>
    <n v="857793"/>
    <n v="2076713"/>
  </r>
  <r>
    <x v="22"/>
    <x v="0"/>
    <m/>
    <m/>
    <n v="120972"/>
  </r>
  <r>
    <x v="22"/>
    <x v="1"/>
    <m/>
    <m/>
    <n v="412766"/>
  </r>
  <r>
    <x v="22"/>
    <x v="2"/>
    <n v="26330"/>
    <n v="19752"/>
    <n v="46096"/>
  </r>
  <r>
    <x v="22"/>
    <x v="3"/>
    <n v="51516"/>
    <n v="16573"/>
    <n v="68088"/>
  </r>
  <r>
    <x v="22"/>
    <x v="4"/>
    <m/>
    <m/>
    <n v="48636"/>
  </r>
  <r>
    <x v="22"/>
    <x v="5"/>
    <n v="56118"/>
    <n v="80001"/>
    <n v="136817"/>
  </r>
  <r>
    <x v="22"/>
    <x v="6"/>
    <n v="57719"/>
    <n v="21355"/>
    <n v="79075"/>
  </r>
  <r>
    <x v="22"/>
    <x v="7"/>
    <m/>
    <m/>
    <n v="11153"/>
  </r>
  <r>
    <x v="22"/>
    <x v="8"/>
    <m/>
    <m/>
    <n v="22799"/>
  </r>
  <r>
    <x v="22"/>
    <x v="9"/>
    <n v="28096"/>
    <n v="4376"/>
    <n v="32473"/>
  </r>
  <r>
    <x v="22"/>
    <x v="10"/>
    <n v="44580"/>
    <n v="16298"/>
    <n v="65712"/>
  </r>
  <r>
    <x v="22"/>
    <x v="11"/>
    <n v="8035"/>
    <n v="9478"/>
    <n v="17513"/>
  </r>
  <r>
    <x v="22"/>
    <x v="12"/>
    <m/>
    <m/>
    <n v="40782"/>
  </r>
  <r>
    <x v="22"/>
    <x v="13"/>
    <m/>
    <m/>
    <n v="13339"/>
  </r>
  <r>
    <x v="22"/>
    <x v="14"/>
    <n v="11941"/>
    <n v="4152"/>
    <n v="16094"/>
  </r>
  <r>
    <x v="22"/>
    <x v="15"/>
    <m/>
    <m/>
    <n v="15513"/>
  </r>
  <r>
    <x v="22"/>
    <x v="16"/>
    <n v="83239"/>
    <n v="64155"/>
    <n v="147393"/>
  </r>
  <r>
    <x v="22"/>
    <x v="17"/>
    <n v="66223"/>
    <n v="53669"/>
    <n v="119892"/>
  </r>
  <r>
    <x v="22"/>
    <x v="18"/>
    <n v="31246"/>
    <n v="24287"/>
    <n v="55531"/>
  </r>
  <r>
    <x v="22"/>
    <x v="19"/>
    <n v="47897"/>
    <n v="31872"/>
    <n v="79775"/>
  </r>
  <r>
    <x v="22"/>
    <x v="20"/>
    <m/>
    <m/>
    <n v="291769"/>
  </r>
  <r>
    <x v="22"/>
    <x v="21"/>
    <m/>
    <m/>
    <n v="16765"/>
  </r>
  <r>
    <x v="22"/>
    <x v="22"/>
    <m/>
    <m/>
    <n v="32282"/>
  </r>
  <r>
    <x v="22"/>
    <x v="23"/>
    <m/>
    <m/>
    <n v="16075"/>
  </r>
  <r>
    <x v="22"/>
    <x v="24"/>
    <m/>
    <m/>
    <n v="356892"/>
  </r>
  <r>
    <x v="22"/>
    <x v="25"/>
    <m/>
    <m/>
    <n v="91260"/>
  </r>
  <r>
    <x v="22"/>
    <x v="26"/>
    <n v="8581"/>
    <n v="18755"/>
    <n v="27344"/>
  </r>
  <r>
    <x v="22"/>
    <x v="27"/>
    <n v="38106"/>
    <n v="113752"/>
    <n v="151870"/>
  </r>
  <r>
    <x v="22"/>
    <x v="28"/>
    <m/>
    <m/>
    <n v="20629"/>
  </r>
  <r>
    <x v="22"/>
    <x v="29"/>
    <n v="9223"/>
    <n v="4542"/>
    <n v="13766"/>
  </r>
  <r>
    <x v="22"/>
    <x v="30"/>
    <n v="36255"/>
    <n v="26576"/>
    <n v="62831"/>
  </r>
  <r>
    <x v="22"/>
    <x v="31"/>
    <n v="3466"/>
    <n v="2099"/>
    <n v="5570"/>
  </r>
  <r>
    <x v="22"/>
    <x v="32"/>
    <n v="9544"/>
    <n v="29038"/>
    <n v="38583"/>
  </r>
  <r>
    <x v="22"/>
    <x v="33"/>
    <n v="16217"/>
    <n v="14104"/>
    <n v="30322"/>
  </r>
  <r>
    <x v="22"/>
    <x v="34"/>
    <m/>
    <m/>
    <n v="2229590"/>
  </r>
  <r>
    <x v="23"/>
    <x v="0"/>
    <m/>
    <m/>
    <n v="210265"/>
  </r>
  <r>
    <x v="23"/>
    <x v="1"/>
    <m/>
    <m/>
    <n v="438411"/>
  </r>
  <r>
    <x v="23"/>
    <x v="2"/>
    <n v="73247"/>
    <n v="27746"/>
    <n v="100994"/>
  </r>
  <r>
    <x v="23"/>
    <x v="3"/>
    <n v="49677"/>
    <n v="18878"/>
    <n v="68556"/>
  </r>
  <r>
    <x v="23"/>
    <x v="4"/>
    <m/>
    <m/>
    <n v="94608"/>
  </r>
  <r>
    <x v="23"/>
    <x v="5"/>
    <n v="76772"/>
    <n v="84491"/>
    <n v="161973"/>
  </r>
  <r>
    <x v="23"/>
    <x v="6"/>
    <n v="78124"/>
    <n v="29349"/>
    <n v="107474"/>
  </r>
  <r>
    <x v="23"/>
    <x v="7"/>
    <m/>
    <m/>
    <n v="28817"/>
  </r>
  <r>
    <x v="23"/>
    <x v="8"/>
    <m/>
    <m/>
    <n v="45944"/>
  </r>
  <r>
    <x v="23"/>
    <x v="9"/>
    <n v="32255"/>
    <n v="4753"/>
    <n v="37009"/>
  </r>
  <r>
    <x v="23"/>
    <x v="10"/>
    <n v="66065"/>
    <n v="18049"/>
    <n v="93810"/>
  </r>
  <r>
    <x v="23"/>
    <x v="11"/>
    <n v="8401"/>
    <n v="9956"/>
    <n v="18358"/>
  </r>
  <r>
    <x v="23"/>
    <x v="12"/>
    <m/>
    <m/>
    <n v="40180"/>
  </r>
  <r>
    <x v="23"/>
    <x v="13"/>
    <m/>
    <m/>
    <n v="14650"/>
  </r>
  <r>
    <x v="23"/>
    <x v="14"/>
    <n v="17730"/>
    <n v="4612"/>
    <n v="22342"/>
  </r>
  <r>
    <x v="23"/>
    <x v="15"/>
    <m/>
    <m/>
    <n v="22319"/>
  </r>
  <r>
    <x v="23"/>
    <x v="16"/>
    <n v="79898"/>
    <n v="59081"/>
    <n v="138978"/>
  </r>
  <r>
    <x v="23"/>
    <x v="17"/>
    <n v="61992"/>
    <n v="49962"/>
    <n v="111954"/>
  </r>
  <r>
    <x v="23"/>
    <x v="18"/>
    <n v="42039"/>
    <n v="30914"/>
    <n v="72954"/>
  </r>
  <r>
    <x v="23"/>
    <x v="19"/>
    <n v="106386"/>
    <n v="36673"/>
    <n v="143060"/>
  </r>
  <r>
    <x v="23"/>
    <x v="20"/>
    <m/>
    <m/>
    <n v="325083"/>
  </r>
  <r>
    <x v="23"/>
    <x v="21"/>
    <m/>
    <m/>
    <n v="21792"/>
  </r>
  <r>
    <x v="23"/>
    <x v="22"/>
    <m/>
    <m/>
    <n v="41229"/>
  </r>
  <r>
    <x v="23"/>
    <x v="23"/>
    <m/>
    <m/>
    <n v="22755"/>
  </r>
  <r>
    <x v="23"/>
    <x v="24"/>
    <m/>
    <m/>
    <n v="410859"/>
  </r>
  <r>
    <x v="23"/>
    <x v="25"/>
    <m/>
    <m/>
    <n v="104396"/>
  </r>
  <r>
    <x v="23"/>
    <x v="26"/>
    <n v="23462"/>
    <n v="23489"/>
    <n v="46951"/>
  </r>
  <r>
    <x v="23"/>
    <x v="27"/>
    <n v="58969"/>
    <n v="129368"/>
    <n v="188335"/>
  </r>
  <r>
    <x v="23"/>
    <x v="28"/>
    <m/>
    <m/>
    <n v="28827"/>
  </r>
  <r>
    <x v="23"/>
    <x v="29"/>
    <n v="23778"/>
    <n v="9407"/>
    <n v="33184"/>
  </r>
  <r>
    <x v="23"/>
    <x v="30"/>
    <n v="44123"/>
    <n v="28641"/>
    <n v="72766"/>
  </r>
  <r>
    <x v="23"/>
    <x v="31"/>
    <n v="4475"/>
    <n v="2999"/>
    <n v="7474"/>
  </r>
  <r>
    <x v="23"/>
    <x v="32"/>
    <n v="14895"/>
    <n v="27912"/>
    <n v="42807"/>
  </r>
  <r>
    <x v="23"/>
    <x v="33"/>
    <n v="22416"/>
    <n v="12521"/>
    <n v="34937"/>
  </r>
  <r>
    <x v="23"/>
    <x v="34"/>
    <m/>
    <m/>
    <n v="2831237"/>
  </r>
  <r>
    <x v="24"/>
    <x v="0"/>
    <n v="230077"/>
    <n v="83759"/>
    <n v="313837"/>
  </r>
  <r>
    <x v="24"/>
    <x v="1"/>
    <n v="247266"/>
    <n v="275838"/>
    <n v="523110"/>
  </r>
  <r>
    <x v="24"/>
    <x v="2"/>
    <n v="145092"/>
    <n v="30036"/>
    <n v="175128"/>
  </r>
  <r>
    <x v="24"/>
    <x v="3"/>
    <n v="65273"/>
    <n v="22566"/>
    <n v="87839"/>
  </r>
  <r>
    <x v="24"/>
    <x v="4"/>
    <n v="157896"/>
    <n v="13627"/>
    <n v="171523"/>
  </r>
  <r>
    <x v="24"/>
    <x v="5"/>
    <n v="104408"/>
    <n v="101435"/>
    <n v="205842"/>
  </r>
  <r>
    <x v="24"/>
    <x v="6"/>
    <n v="100022"/>
    <n v="33624"/>
    <n v="133645"/>
  </r>
  <r>
    <x v="24"/>
    <x v="7"/>
    <n v="66524"/>
    <n v="2959"/>
    <n v="69483"/>
  </r>
  <r>
    <x v="24"/>
    <x v="8"/>
    <n v="76637"/>
    <n v="7007"/>
    <n v="83645"/>
  </r>
  <r>
    <x v="24"/>
    <x v="9"/>
    <n v="51304"/>
    <n v="5554"/>
    <n v="56858"/>
  </r>
  <r>
    <x v="24"/>
    <x v="10"/>
    <n v="126146"/>
    <n v="22146"/>
    <n v="148293"/>
  </r>
  <r>
    <x v="24"/>
    <x v="11"/>
    <n v="10048"/>
    <n v="11127"/>
    <n v="21175"/>
  </r>
  <r>
    <x v="24"/>
    <x v="12"/>
    <n v="42650"/>
    <n v="6506"/>
    <n v="49156"/>
  </r>
  <r>
    <x v="24"/>
    <x v="13"/>
    <n v="14796"/>
    <n v="5118"/>
    <n v="19915"/>
  </r>
  <r>
    <x v="24"/>
    <x v="14"/>
    <n v="18835"/>
    <n v="8851"/>
    <n v="27689"/>
  </r>
  <r>
    <x v="24"/>
    <x v="15"/>
    <n v="22418"/>
    <n v="6008"/>
    <n v="28428"/>
  </r>
  <r>
    <x v="24"/>
    <x v="16"/>
    <n v="83949"/>
    <n v="64230"/>
    <n v="148180"/>
  </r>
  <r>
    <x v="24"/>
    <x v="17"/>
    <n v="63185"/>
    <n v="53376"/>
    <n v="116561"/>
  </r>
  <r>
    <x v="24"/>
    <x v="18"/>
    <n v="61190"/>
    <n v="37070"/>
    <n v="98261"/>
  </r>
  <r>
    <x v="24"/>
    <x v="19"/>
    <n v="191055"/>
    <n v="39377"/>
    <n v="230432"/>
  </r>
  <r>
    <x v="24"/>
    <x v="20"/>
    <n v="185264"/>
    <n v="196375"/>
    <n v="381639"/>
  </r>
  <r>
    <x v="24"/>
    <x v="21"/>
    <n v="21818"/>
    <n v="8503"/>
    <n v="30321"/>
  </r>
  <r>
    <x v="24"/>
    <x v="22"/>
    <n v="26100"/>
    <n v="17710"/>
    <n v="43810"/>
  </r>
  <r>
    <x v="24"/>
    <x v="23"/>
    <n v="23560"/>
    <n v="5550"/>
    <n v="29110"/>
  </r>
  <r>
    <x v="24"/>
    <x v="24"/>
    <n v="256742"/>
    <n v="228137"/>
    <n v="484880"/>
  </r>
  <r>
    <x v="24"/>
    <x v="25"/>
    <n v="59746"/>
    <n v="73470"/>
    <n v="133215"/>
  </r>
  <r>
    <x v="24"/>
    <x v="26"/>
    <n v="68321"/>
    <n v="25391"/>
    <n v="93713"/>
  </r>
  <r>
    <x v="24"/>
    <x v="27"/>
    <n v="105498"/>
    <n v="140552"/>
    <n v="246050"/>
  </r>
  <r>
    <x v="24"/>
    <x v="28"/>
    <n v="38953"/>
    <n v="11060"/>
    <n v="50012"/>
  </r>
  <r>
    <x v="24"/>
    <x v="29"/>
    <n v="40660"/>
    <n v="9569"/>
    <n v="50229"/>
  </r>
  <r>
    <x v="24"/>
    <x v="30"/>
    <n v="50795"/>
    <n v="31100"/>
    <n v="81895"/>
  </r>
  <r>
    <x v="24"/>
    <x v="31"/>
    <n v="6509"/>
    <n v="3309"/>
    <n v="9817"/>
  </r>
  <r>
    <x v="24"/>
    <x v="32"/>
    <n v="17736"/>
    <n v="32665"/>
    <n v="50401"/>
  </r>
  <r>
    <x v="24"/>
    <x v="33"/>
    <n v="27167"/>
    <n v="20441"/>
    <n v="47609"/>
  </r>
  <r>
    <x v="24"/>
    <x v="34"/>
    <n v="2487713"/>
    <n v="1352530"/>
    <n v="3840258"/>
  </r>
  <r>
    <x v="25"/>
    <x v="0"/>
    <m/>
    <m/>
    <n v="166606"/>
  </r>
  <r>
    <x v="25"/>
    <x v="1"/>
    <m/>
    <m/>
    <n v="463568"/>
  </r>
  <r>
    <x v="25"/>
    <x v="2"/>
    <n v="47530"/>
    <n v="26924"/>
    <n v="74453"/>
  </r>
  <r>
    <x v="25"/>
    <x v="3"/>
    <n v="52469"/>
    <n v="22519"/>
    <n v="74989"/>
  </r>
  <r>
    <x v="25"/>
    <x v="4"/>
    <m/>
    <m/>
    <n v="76741"/>
  </r>
  <r>
    <x v="25"/>
    <x v="5"/>
    <n v="56540"/>
    <n v="98837"/>
    <n v="156316"/>
  </r>
  <r>
    <x v="25"/>
    <x v="6"/>
    <n v="59534"/>
    <n v="39909"/>
    <n v="99455"/>
  </r>
  <r>
    <x v="25"/>
    <x v="7"/>
    <m/>
    <m/>
    <n v="19642"/>
  </r>
  <r>
    <x v="25"/>
    <x v="8"/>
    <m/>
    <m/>
    <n v="37473"/>
  </r>
  <r>
    <x v="25"/>
    <x v="9"/>
    <n v="28956"/>
    <n v="6701"/>
    <n v="35656"/>
  </r>
  <r>
    <x v="25"/>
    <x v="10"/>
    <n v="65005"/>
    <n v="22392"/>
    <n v="95105"/>
  </r>
  <r>
    <x v="25"/>
    <x v="11"/>
    <n v="9257"/>
    <n v="12246"/>
    <n v="21504"/>
  </r>
  <r>
    <x v="25"/>
    <x v="12"/>
    <m/>
    <m/>
    <n v="46531"/>
  </r>
  <r>
    <x v="25"/>
    <x v="13"/>
    <m/>
    <m/>
    <n v="16579"/>
  </r>
  <r>
    <x v="25"/>
    <x v="14"/>
    <n v="16536"/>
    <n v="6389"/>
    <n v="22924"/>
  </r>
  <r>
    <x v="25"/>
    <x v="15"/>
    <m/>
    <m/>
    <n v="18506"/>
  </r>
  <r>
    <x v="25"/>
    <x v="16"/>
    <n v="87280"/>
    <n v="71864"/>
    <n v="159144"/>
  </r>
  <r>
    <x v="25"/>
    <x v="17"/>
    <n v="69912"/>
    <n v="61452"/>
    <n v="131364"/>
  </r>
  <r>
    <x v="25"/>
    <x v="18"/>
    <n v="43294"/>
    <n v="36025"/>
    <n v="79319"/>
  </r>
  <r>
    <x v="25"/>
    <x v="19"/>
    <n v="91210"/>
    <n v="50278"/>
    <n v="141488"/>
  </r>
  <r>
    <x v="25"/>
    <x v="20"/>
    <m/>
    <m/>
    <n v="346954"/>
  </r>
  <r>
    <x v="25"/>
    <x v="21"/>
    <m/>
    <m/>
    <n v="23223"/>
  </r>
  <r>
    <x v="25"/>
    <x v="22"/>
    <m/>
    <m/>
    <n v="38725"/>
  </r>
  <r>
    <x v="25"/>
    <x v="23"/>
    <m/>
    <m/>
    <n v="18004"/>
  </r>
  <r>
    <x v="25"/>
    <x v="24"/>
    <m/>
    <m/>
    <n v="426906"/>
  </r>
  <r>
    <x v="25"/>
    <x v="25"/>
    <m/>
    <m/>
    <n v="115393"/>
  </r>
  <r>
    <x v="25"/>
    <x v="26"/>
    <n v="16893"/>
    <n v="27749"/>
    <n v="44642"/>
  </r>
  <r>
    <x v="25"/>
    <x v="27"/>
    <n v="50077"/>
    <n v="149595"/>
    <n v="199671"/>
  </r>
  <r>
    <x v="25"/>
    <x v="28"/>
    <m/>
    <m/>
    <n v="30292"/>
  </r>
  <r>
    <x v="25"/>
    <x v="29"/>
    <n v="14064"/>
    <n v="9061"/>
    <n v="23126"/>
  </r>
  <r>
    <x v="25"/>
    <x v="30"/>
    <n v="45179"/>
    <n v="35244"/>
    <n v="80423"/>
  </r>
  <r>
    <x v="25"/>
    <x v="31"/>
    <n v="4659"/>
    <n v="3691"/>
    <n v="8350"/>
  </r>
  <r>
    <x v="25"/>
    <x v="32"/>
    <n v="11297"/>
    <n v="40405"/>
    <n v="51703"/>
  </r>
  <r>
    <x v="25"/>
    <x v="33"/>
    <n v="19184"/>
    <n v="23714"/>
    <n v="42899"/>
  </r>
  <r>
    <x v="25"/>
    <x v="34"/>
    <m/>
    <m/>
    <n v="2829400"/>
  </r>
  <r>
    <x v="26"/>
    <x v="0"/>
    <m/>
    <m/>
    <n v="179289"/>
  </r>
  <r>
    <x v="26"/>
    <x v="1"/>
    <m/>
    <m/>
    <n v="508467"/>
  </r>
  <r>
    <x v="26"/>
    <x v="2"/>
    <n v="46218"/>
    <n v="30521"/>
    <n v="76739"/>
  </r>
  <r>
    <x v="26"/>
    <x v="3"/>
    <n v="64290"/>
    <n v="22817"/>
    <n v="87107"/>
  </r>
  <r>
    <x v="26"/>
    <x v="4"/>
    <m/>
    <m/>
    <n v="85758"/>
  </r>
  <r>
    <x v="26"/>
    <x v="5"/>
    <n v="83531"/>
    <n v="96425"/>
    <n v="180850"/>
  </r>
  <r>
    <x v="26"/>
    <x v="6"/>
    <n v="71728"/>
    <n v="36209"/>
    <n v="107937"/>
  </r>
  <r>
    <x v="26"/>
    <x v="7"/>
    <m/>
    <m/>
    <n v="21157"/>
  </r>
  <r>
    <x v="26"/>
    <x v="8"/>
    <m/>
    <m/>
    <n v="34679"/>
  </r>
  <r>
    <x v="26"/>
    <x v="9"/>
    <n v="33322"/>
    <n v="5579"/>
    <n v="38903"/>
  </r>
  <r>
    <x v="26"/>
    <x v="10"/>
    <n v="73754"/>
    <n v="21840"/>
    <n v="104276"/>
  </r>
  <r>
    <x v="26"/>
    <x v="11"/>
    <n v="13871"/>
    <n v="11524"/>
    <n v="25395"/>
  </r>
  <r>
    <x v="26"/>
    <x v="12"/>
    <m/>
    <m/>
    <n v="62360"/>
  </r>
  <r>
    <x v="26"/>
    <x v="13"/>
    <m/>
    <m/>
    <n v="17080"/>
  </r>
  <r>
    <x v="26"/>
    <x v="14"/>
    <n v="18356"/>
    <n v="5218"/>
    <n v="23575"/>
  </r>
  <r>
    <x v="26"/>
    <x v="15"/>
    <m/>
    <m/>
    <n v="23213"/>
  </r>
  <r>
    <x v="26"/>
    <x v="16"/>
    <n v="95021"/>
    <n v="74018"/>
    <n v="169040"/>
  </r>
  <r>
    <x v="26"/>
    <x v="17"/>
    <n v="74728"/>
    <n v="63923"/>
    <n v="138651"/>
  </r>
  <r>
    <x v="26"/>
    <x v="18"/>
    <n v="44759"/>
    <n v="35228"/>
    <n v="79988"/>
  </r>
  <r>
    <x v="26"/>
    <x v="19"/>
    <n v="84933"/>
    <n v="43443"/>
    <n v="128379"/>
  </r>
  <r>
    <x v="26"/>
    <x v="20"/>
    <m/>
    <m/>
    <n v="398994"/>
  </r>
  <r>
    <x v="26"/>
    <x v="21"/>
    <m/>
    <m/>
    <n v="26213"/>
  </r>
  <r>
    <x v="26"/>
    <x v="22"/>
    <m/>
    <m/>
    <n v="43600"/>
  </r>
  <r>
    <x v="26"/>
    <x v="23"/>
    <m/>
    <m/>
    <n v="22798"/>
  </r>
  <r>
    <x v="26"/>
    <x v="24"/>
    <m/>
    <m/>
    <n v="491605"/>
  </r>
  <r>
    <x v="26"/>
    <x v="25"/>
    <m/>
    <m/>
    <n v="121379"/>
  </r>
  <r>
    <x v="26"/>
    <x v="26"/>
    <n v="20492"/>
    <n v="24521"/>
    <n v="45013"/>
  </r>
  <r>
    <x v="26"/>
    <x v="27"/>
    <n v="64640"/>
    <n v="141506"/>
    <n v="206146"/>
  </r>
  <r>
    <x v="26"/>
    <x v="28"/>
    <m/>
    <m/>
    <n v="39349"/>
  </r>
  <r>
    <x v="26"/>
    <x v="29"/>
    <n v="19438"/>
    <n v="6530"/>
    <n v="25967"/>
  </r>
  <r>
    <x v="26"/>
    <x v="30"/>
    <n v="47906"/>
    <n v="32507"/>
    <n v="80412"/>
  </r>
  <r>
    <x v="26"/>
    <x v="31"/>
    <n v="5119"/>
    <n v="3060"/>
    <n v="8179"/>
  </r>
  <r>
    <x v="26"/>
    <x v="32"/>
    <n v="14923"/>
    <n v="36864"/>
    <n v="51788"/>
  </r>
  <r>
    <x v="26"/>
    <x v="33"/>
    <n v="25195"/>
    <n v="20861"/>
    <n v="46055"/>
  </r>
  <r>
    <x v="26"/>
    <x v="34"/>
    <m/>
    <m/>
    <n v="3070082"/>
  </r>
  <r>
    <x v="27"/>
    <x v="0"/>
    <n v="69355"/>
    <n v="54664"/>
    <n v="124022"/>
  </r>
  <r>
    <x v="27"/>
    <x v="1"/>
    <n v="169579"/>
    <n v="233347"/>
    <n v="402938"/>
  </r>
  <r>
    <x v="27"/>
    <x v="2"/>
    <n v="34808"/>
    <n v="16134"/>
    <n v="50941"/>
  </r>
  <r>
    <x v="27"/>
    <x v="3"/>
    <n v="55673"/>
    <n v="16332"/>
    <n v="72006"/>
  </r>
  <r>
    <x v="27"/>
    <x v="4"/>
    <n v="47077"/>
    <n v="10311"/>
    <n v="57388"/>
  </r>
  <r>
    <x v="27"/>
    <x v="5"/>
    <n v="75358"/>
    <n v="76154"/>
    <n v="151511"/>
  </r>
  <r>
    <x v="27"/>
    <x v="6"/>
    <n v="62114"/>
    <n v="22550"/>
    <n v="84664"/>
  </r>
  <r>
    <x v="27"/>
    <x v="7"/>
    <n v="10637"/>
    <n v="2138"/>
    <n v="12775"/>
  </r>
  <r>
    <x v="27"/>
    <x v="8"/>
    <n v="18805"/>
    <n v="3124"/>
    <n v="22014"/>
  </r>
  <r>
    <x v="27"/>
    <x v="9"/>
    <n v="25243"/>
    <n v="3564"/>
    <n v="28807"/>
  </r>
  <r>
    <x v="27"/>
    <x v="10"/>
    <n v="57677"/>
    <n v="13642"/>
    <n v="71319"/>
  </r>
  <r>
    <x v="27"/>
    <x v="11"/>
    <n v="9547"/>
    <n v="6595"/>
    <n v="16142"/>
  </r>
  <r>
    <x v="27"/>
    <x v="12"/>
    <n v="35977"/>
    <n v="5906"/>
    <n v="41888"/>
  </r>
  <r>
    <x v="27"/>
    <x v="13"/>
    <n v="8949"/>
    <n v="2469"/>
    <n v="11417"/>
  </r>
  <r>
    <x v="27"/>
    <x v="14"/>
    <n v="12367"/>
    <n v="3394"/>
    <n v="15761"/>
  </r>
  <r>
    <x v="27"/>
    <x v="15"/>
    <n v="10562"/>
    <n v="2931"/>
    <n v="13493"/>
  </r>
  <r>
    <x v="27"/>
    <x v="16"/>
    <n v="80526"/>
    <n v="56168"/>
    <n v="136695"/>
  </r>
  <r>
    <x v="27"/>
    <x v="17"/>
    <n v="64852"/>
    <n v="49502"/>
    <n v="114354"/>
  </r>
  <r>
    <x v="27"/>
    <x v="18"/>
    <n v="36575"/>
    <n v="20661"/>
    <n v="57235"/>
  </r>
  <r>
    <x v="27"/>
    <x v="19"/>
    <n v="59652"/>
    <n v="24468"/>
    <n v="84121"/>
  </r>
  <r>
    <x v="27"/>
    <x v="20"/>
    <n v="136164"/>
    <n v="138579"/>
    <n v="274786"/>
  </r>
  <r>
    <x v="27"/>
    <x v="21"/>
    <n v="15779"/>
    <n v="5306"/>
    <n v="21086"/>
  </r>
  <r>
    <x v="27"/>
    <x v="22"/>
    <n v="15736"/>
    <n v="11521"/>
    <n v="27256"/>
  </r>
  <r>
    <x v="27"/>
    <x v="23"/>
    <n v="12380"/>
    <n v="3865"/>
    <n v="16247"/>
  </r>
  <r>
    <x v="27"/>
    <x v="24"/>
    <n v="180059"/>
    <n v="159271"/>
    <n v="339374"/>
  </r>
  <r>
    <x v="27"/>
    <x v="25"/>
    <n v="39505"/>
    <n v="47845"/>
    <n v="87354"/>
  </r>
  <r>
    <x v="27"/>
    <x v="26"/>
    <n v="18433"/>
    <n v="16531"/>
    <n v="34965"/>
  </r>
  <r>
    <x v="27"/>
    <x v="27"/>
    <n v="55422"/>
    <n v="109354"/>
    <n v="164778"/>
  </r>
  <r>
    <x v="27"/>
    <x v="28"/>
    <n v="14841"/>
    <n v="10287"/>
    <n v="25130"/>
  </r>
  <r>
    <x v="27"/>
    <x v="29"/>
    <n v="13107"/>
    <n v="3682"/>
    <n v="16789"/>
  </r>
  <r>
    <x v="27"/>
    <x v="30"/>
    <n v="42892"/>
    <n v="22323"/>
    <n v="65216"/>
  </r>
  <r>
    <x v="27"/>
    <x v="31"/>
    <n v="3928"/>
    <n v="1858"/>
    <n v="5792"/>
  </r>
  <r>
    <x v="27"/>
    <x v="32"/>
    <n v="13967"/>
    <n v="23678"/>
    <n v="37645"/>
  </r>
  <r>
    <x v="27"/>
    <x v="33"/>
    <n v="24298"/>
    <n v="13122"/>
    <n v="37420"/>
  </r>
  <r>
    <x v="27"/>
    <x v="34"/>
    <n v="1286931"/>
    <n v="982505"/>
    <n v="2269600"/>
  </r>
  <r>
    <x v="28"/>
    <x v="0"/>
    <m/>
    <m/>
    <n v="80690"/>
  </r>
  <r>
    <x v="28"/>
    <x v="1"/>
    <m/>
    <m/>
    <n v="364994"/>
  </r>
  <r>
    <x v="28"/>
    <x v="2"/>
    <n v="19030"/>
    <n v="7245"/>
    <n v="26329"/>
  </r>
  <r>
    <x v="28"/>
    <x v="3"/>
    <n v="49558"/>
    <n v="10143"/>
    <n v="59704"/>
  </r>
  <r>
    <x v="28"/>
    <x v="4"/>
    <m/>
    <m/>
    <n v="47990"/>
  </r>
  <r>
    <x v="28"/>
    <x v="5"/>
    <n v="55533"/>
    <n v="55915"/>
    <n v="112030"/>
  </r>
  <r>
    <x v="28"/>
    <x v="6"/>
    <n v="45659"/>
    <n v="15382"/>
    <n v="61040"/>
  </r>
  <r>
    <x v="28"/>
    <x v="7"/>
    <m/>
    <m/>
    <n v="10433"/>
  </r>
  <r>
    <x v="28"/>
    <x v="8"/>
    <m/>
    <m/>
    <n v="17229"/>
  </r>
  <r>
    <x v="28"/>
    <x v="9"/>
    <n v="21204"/>
    <n v="2444"/>
    <n v="23658"/>
  </r>
  <r>
    <x v="28"/>
    <x v="10"/>
    <n v="36218"/>
    <n v="8411"/>
    <n v="47726"/>
  </r>
  <r>
    <x v="28"/>
    <x v="11"/>
    <n v="7039"/>
    <n v="4099"/>
    <n v="11137"/>
  </r>
  <r>
    <x v="28"/>
    <x v="12"/>
    <m/>
    <m/>
    <n v="41997"/>
  </r>
  <r>
    <x v="28"/>
    <x v="13"/>
    <m/>
    <m/>
    <n v="10028"/>
  </r>
  <r>
    <x v="28"/>
    <x v="14"/>
    <n v="9412"/>
    <n v="1696"/>
    <n v="11107"/>
  </r>
  <r>
    <x v="28"/>
    <x v="15"/>
    <m/>
    <m/>
    <n v="9724"/>
  </r>
  <r>
    <x v="28"/>
    <x v="16"/>
    <n v="78251"/>
    <n v="42765"/>
    <n v="121018"/>
  </r>
  <r>
    <x v="28"/>
    <x v="17"/>
    <n v="65626"/>
    <n v="37847"/>
    <n v="103475"/>
  </r>
  <r>
    <x v="28"/>
    <x v="18"/>
    <n v="22985"/>
    <n v="10195"/>
    <n v="33181"/>
  </r>
  <r>
    <x v="28"/>
    <x v="19"/>
    <n v="40120"/>
    <n v="10047"/>
    <n v="50173"/>
  </r>
  <r>
    <x v="28"/>
    <x v="20"/>
    <m/>
    <m/>
    <n v="206741"/>
  </r>
  <r>
    <x v="28"/>
    <x v="21"/>
    <m/>
    <m/>
    <n v="12426"/>
  </r>
  <r>
    <x v="28"/>
    <x v="22"/>
    <m/>
    <m/>
    <n v="15725"/>
  </r>
  <r>
    <x v="28"/>
    <x v="23"/>
    <m/>
    <m/>
    <n v="11469"/>
  </r>
  <r>
    <x v="28"/>
    <x v="24"/>
    <m/>
    <m/>
    <n v="246361"/>
  </r>
  <r>
    <x v="28"/>
    <x v="25"/>
    <m/>
    <m/>
    <n v="50761"/>
  </r>
  <r>
    <x v="28"/>
    <x v="26"/>
    <n v="8402"/>
    <n v="9988"/>
    <n v="18390"/>
  </r>
  <r>
    <x v="28"/>
    <x v="27"/>
    <n v="33488"/>
    <n v="69296"/>
    <n v="102783"/>
  </r>
  <r>
    <x v="28"/>
    <x v="28"/>
    <m/>
    <m/>
    <n v="12825"/>
  </r>
  <r>
    <x v="28"/>
    <x v="29"/>
    <n v="6424"/>
    <n v="1887"/>
    <n v="8311"/>
  </r>
  <r>
    <x v="28"/>
    <x v="30"/>
    <n v="40846"/>
    <n v="11930"/>
    <n v="52776"/>
  </r>
  <r>
    <x v="28"/>
    <x v="31"/>
    <n v="2868"/>
    <n v="884"/>
    <n v="3753"/>
  </r>
  <r>
    <x v="28"/>
    <x v="32"/>
    <n v="10665"/>
    <n v="8891"/>
    <n v="19556"/>
  </r>
  <r>
    <x v="28"/>
    <x v="33"/>
    <n v="19824"/>
    <n v="5977"/>
    <n v="25802"/>
  </r>
  <r>
    <x v="28"/>
    <x v="34"/>
    <m/>
    <m/>
    <n v="1681505"/>
  </r>
  <r>
    <x v="29"/>
    <x v="0"/>
    <m/>
    <m/>
    <n v="64411"/>
  </r>
  <r>
    <x v="29"/>
    <x v="1"/>
    <m/>
    <m/>
    <n v="334401"/>
  </r>
  <r>
    <x v="29"/>
    <x v="2"/>
    <n v="17470"/>
    <n v="4746"/>
    <n v="22216"/>
  </r>
  <r>
    <x v="29"/>
    <x v="3"/>
    <n v="56790"/>
    <n v="10186"/>
    <n v="66976"/>
  </r>
  <r>
    <x v="29"/>
    <x v="4"/>
    <m/>
    <m/>
    <n v="43052"/>
  </r>
  <r>
    <x v="29"/>
    <x v="5"/>
    <n v="60266"/>
    <n v="49379"/>
    <n v="110752"/>
  </r>
  <r>
    <x v="29"/>
    <x v="6"/>
    <n v="46365"/>
    <n v="12920"/>
    <n v="59284"/>
  </r>
  <r>
    <x v="29"/>
    <x v="7"/>
    <m/>
    <m/>
    <n v="9626"/>
  </r>
  <r>
    <x v="29"/>
    <x v="8"/>
    <m/>
    <m/>
    <n v="14544"/>
  </r>
  <r>
    <x v="29"/>
    <x v="9"/>
    <n v="21594"/>
    <n v="1942"/>
    <n v="23535"/>
  </r>
  <r>
    <x v="29"/>
    <x v="10"/>
    <n v="38053"/>
    <n v="6574"/>
    <n v="47611"/>
  </r>
  <r>
    <x v="29"/>
    <x v="11"/>
    <n v="9455"/>
    <n v="4534"/>
    <n v="13990"/>
  </r>
  <r>
    <x v="29"/>
    <x v="12"/>
    <m/>
    <m/>
    <n v="35391"/>
  </r>
  <r>
    <x v="29"/>
    <x v="13"/>
    <m/>
    <m/>
    <n v="13914"/>
  </r>
  <r>
    <x v="29"/>
    <x v="14"/>
    <n v="8003"/>
    <n v="1339"/>
    <n v="9342"/>
  </r>
  <r>
    <x v="29"/>
    <x v="15"/>
    <m/>
    <m/>
    <n v="9810"/>
  </r>
  <r>
    <x v="29"/>
    <x v="16"/>
    <n v="80858"/>
    <n v="38184"/>
    <n v="119043"/>
  </r>
  <r>
    <x v="29"/>
    <x v="17"/>
    <n v="67036"/>
    <n v="35386"/>
    <n v="102422"/>
  </r>
  <r>
    <x v="29"/>
    <x v="18"/>
    <n v="25391"/>
    <n v="7552"/>
    <n v="32943"/>
  </r>
  <r>
    <x v="29"/>
    <x v="19"/>
    <n v="35747"/>
    <n v="4949"/>
    <n v="40698"/>
  </r>
  <r>
    <x v="29"/>
    <x v="20"/>
    <m/>
    <m/>
    <n v="184825"/>
  </r>
  <r>
    <x v="29"/>
    <x v="21"/>
    <m/>
    <m/>
    <n v="12316"/>
  </r>
  <r>
    <x v="29"/>
    <x v="22"/>
    <m/>
    <m/>
    <n v="10475"/>
  </r>
  <r>
    <x v="29"/>
    <x v="23"/>
    <m/>
    <m/>
    <n v="11604"/>
  </r>
  <r>
    <x v="29"/>
    <x v="24"/>
    <m/>
    <m/>
    <n v="219221"/>
  </r>
  <r>
    <x v="29"/>
    <x v="25"/>
    <m/>
    <m/>
    <n v="41045"/>
  </r>
  <r>
    <x v="29"/>
    <x v="26"/>
    <n v="9825"/>
    <n v="9561"/>
    <n v="19386"/>
  </r>
  <r>
    <x v="29"/>
    <x v="27"/>
    <n v="40051"/>
    <n v="49457"/>
    <n v="89508"/>
  </r>
  <r>
    <x v="29"/>
    <x v="28"/>
    <m/>
    <m/>
    <n v="10165"/>
  </r>
  <r>
    <x v="29"/>
    <x v="29"/>
    <n v="5912"/>
    <n v="1840"/>
    <n v="7752"/>
  </r>
  <r>
    <x v="29"/>
    <x v="30"/>
    <n v="34255"/>
    <n v="11070"/>
    <n v="45325"/>
  </r>
  <r>
    <x v="29"/>
    <x v="31"/>
    <n v="2011"/>
    <n v="521"/>
    <n v="2533"/>
  </r>
  <r>
    <x v="29"/>
    <x v="32"/>
    <n v="7844"/>
    <n v="3177"/>
    <n v="11021"/>
  </r>
  <r>
    <x v="29"/>
    <x v="33"/>
    <n v="17988"/>
    <n v="3037"/>
    <n v="21025"/>
  </r>
  <r>
    <x v="29"/>
    <x v="34"/>
    <m/>
    <m/>
    <n v="1538521"/>
  </r>
  <r>
    <x v="30"/>
    <x v="0"/>
    <n v="46371"/>
    <n v="22991"/>
    <n v="69362"/>
  </r>
  <r>
    <x v="30"/>
    <x v="1"/>
    <n v="188135"/>
    <n v="182725"/>
    <n v="370859"/>
  </r>
  <r>
    <x v="30"/>
    <x v="2"/>
    <n v="19571"/>
    <n v="5860"/>
    <n v="25431"/>
  </r>
  <r>
    <x v="30"/>
    <x v="3"/>
    <n v="56669"/>
    <n v="11866"/>
    <n v="68533"/>
  </r>
  <r>
    <x v="30"/>
    <x v="4"/>
    <n v="39043"/>
    <n v="5672"/>
    <n v="44715"/>
  </r>
  <r>
    <x v="30"/>
    <x v="5"/>
    <n v="84004"/>
    <n v="59763"/>
    <n v="143768"/>
  </r>
  <r>
    <x v="30"/>
    <x v="6"/>
    <n v="64749"/>
    <n v="15318"/>
    <n v="80067"/>
  </r>
  <r>
    <x v="30"/>
    <x v="7"/>
    <n v="8053"/>
    <n v="640"/>
    <n v="8693"/>
  </r>
  <r>
    <x v="30"/>
    <x v="8"/>
    <n v="13541"/>
    <n v="1941"/>
    <n v="15482"/>
  </r>
  <r>
    <x v="30"/>
    <x v="9"/>
    <n v="25695"/>
    <n v="2206"/>
    <n v="27902"/>
  </r>
  <r>
    <x v="30"/>
    <x v="10"/>
    <n v="49071"/>
    <n v="7659"/>
    <n v="56729"/>
  </r>
  <r>
    <x v="30"/>
    <x v="11"/>
    <n v="29535"/>
    <n v="8614"/>
    <n v="38149"/>
  </r>
  <r>
    <x v="30"/>
    <x v="12"/>
    <n v="35189"/>
    <n v="3441"/>
    <n v="38632"/>
  </r>
  <r>
    <x v="30"/>
    <x v="13"/>
    <n v="8322"/>
    <n v="1552"/>
    <n v="9873"/>
  </r>
  <r>
    <x v="30"/>
    <x v="14"/>
    <n v="10911"/>
    <n v="987"/>
    <n v="11898"/>
  </r>
  <r>
    <x v="30"/>
    <x v="15"/>
    <n v="9367"/>
    <n v="1544"/>
    <n v="10911"/>
  </r>
  <r>
    <x v="30"/>
    <x v="16"/>
    <n v="97380"/>
    <n v="42290"/>
    <n v="139668"/>
  </r>
  <r>
    <x v="30"/>
    <x v="17"/>
    <n v="80818"/>
    <n v="38323"/>
    <n v="119140"/>
  </r>
  <r>
    <x v="30"/>
    <x v="18"/>
    <n v="22954"/>
    <n v="8547"/>
    <n v="31501"/>
  </r>
  <r>
    <x v="30"/>
    <x v="19"/>
    <n v="38390"/>
    <n v="6856"/>
    <n v="45246"/>
  </r>
  <r>
    <x v="30"/>
    <x v="20"/>
    <n v="136274"/>
    <n v="112866"/>
    <n v="249139"/>
  </r>
  <r>
    <x v="30"/>
    <x v="21"/>
    <n v="13354"/>
    <n v="3736"/>
    <n v="17089"/>
  </r>
  <r>
    <x v="30"/>
    <x v="22"/>
    <n v="8868"/>
    <n v="5325"/>
    <n v="14194"/>
  </r>
  <r>
    <x v="30"/>
    <x v="23"/>
    <n v="10708"/>
    <n v="2259"/>
    <n v="12967"/>
  </r>
  <r>
    <x v="30"/>
    <x v="24"/>
    <n v="169203"/>
    <n v="124187"/>
    <n v="293389"/>
  </r>
  <r>
    <x v="30"/>
    <x v="25"/>
    <n v="25814"/>
    <n v="24735"/>
    <n v="50560"/>
  </r>
  <r>
    <x v="30"/>
    <x v="26"/>
    <n v="15375"/>
    <n v="26245"/>
    <n v="41620"/>
  </r>
  <r>
    <x v="30"/>
    <x v="27"/>
    <n v="62725"/>
    <n v="129538"/>
    <n v="192264"/>
  </r>
  <r>
    <x v="30"/>
    <x v="28"/>
    <n v="7872"/>
    <n v="3656"/>
    <n v="11529"/>
  </r>
  <r>
    <x v="30"/>
    <x v="29"/>
    <n v="6834"/>
    <n v="3556"/>
    <n v="10390"/>
  </r>
  <r>
    <x v="30"/>
    <x v="30"/>
    <n v="36356"/>
    <n v="13083"/>
    <n v="49438"/>
  </r>
  <r>
    <x v="30"/>
    <x v="31"/>
    <n v="2628"/>
    <n v="795"/>
    <n v="3424"/>
  </r>
  <r>
    <x v="30"/>
    <x v="32"/>
    <n v="6578"/>
    <n v="7297"/>
    <n v="13874"/>
  </r>
  <r>
    <x v="30"/>
    <x v="33"/>
    <n v="16364"/>
    <n v="6211"/>
    <n v="22575"/>
  </r>
  <r>
    <x v="30"/>
    <x v="34"/>
    <n v="1196699"/>
    <n v="729769"/>
    <n v="1926479"/>
  </r>
  <r>
    <x v="31"/>
    <x v="0"/>
    <m/>
    <m/>
    <n v="67537"/>
  </r>
  <r>
    <x v="31"/>
    <x v="1"/>
    <m/>
    <m/>
    <n v="370865"/>
  </r>
  <r>
    <x v="31"/>
    <x v="2"/>
    <n v="20016"/>
    <n v="5721"/>
    <n v="25736"/>
  </r>
  <r>
    <x v="31"/>
    <x v="3"/>
    <n v="44861"/>
    <n v="10777"/>
    <n v="55639"/>
  </r>
  <r>
    <x v="31"/>
    <x v="4"/>
    <m/>
    <m/>
    <n v="38654"/>
  </r>
  <r>
    <x v="31"/>
    <x v="5"/>
    <n v="62471"/>
    <n v="55953"/>
    <n v="118424"/>
  </r>
  <r>
    <x v="31"/>
    <x v="6"/>
    <n v="56617"/>
    <n v="13910"/>
    <n v="70526"/>
  </r>
  <r>
    <x v="31"/>
    <x v="7"/>
    <m/>
    <m/>
    <n v="7930"/>
  </r>
  <r>
    <x v="31"/>
    <x v="8"/>
    <m/>
    <m/>
    <n v="13395"/>
  </r>
  <r>
    <x v="31"/>
    <x v="9"/>
    <n v="22673"/>
    <n v="2356"/>
    <n v="25028"/>
  </r>
  <r>
    <x v="31"/>
    <x v="10"/>
    <n v="42769"/>
    <n v="5733"/>
    <n v="50666"/>
  </r>
  <r>
    <x v="31"/>
    <x v="11"/>
    <n v="31581"/>
    <n v="11205"/>
    <n v="42786"/>
  </r>
  <r>
    <x v="31"/>
    <x v="12"/>
    <m/>
    <m/>
    <n v="39687"/>
  </r>
  <r>
    <x v="31"/>
    <x v="13"/>
    <m/>
    <m/>
    <n v="11222"/>
  </r>
  <r>
    <x v="31"/>
    <x v="14"/>
    <n v="11237"/>
    <n v="1187"/>
    <n v="12425"/>
  </r>
  <r>
    <x v="31"/>
    <x v="15"/>
    <m/>
    <m/>
    <n v="9387"/>
  </r>
  <r>
    <x v="31"/>
    <x v="16"/>
    <n v="82097"/>
    <n v="37825"/>
    <n v="119922"/>
  </r>
  <r>
    <x v="31"/>
    <x v="17"/>
    <n v="68881"/>
    <n v="33859"/>
    <n v="102741"/>
  </r>
  <r>
    <x v="31"/>
    <x v="18"/>
    <n v="22345"/>
    <n v="6797"/>
    <n v="29142"/>
  </r>
  <r>
    <x v="31"/>
    <x v="19"/>
    <n v="39954"/>
    <n v="7675"/>
    <n v="47629"/>
  </r>
  <r>
    <x v="31"/>
    <x v="20"/>
    <m/>
    <m/>
    <n v="229841"/>
  </r>
  <r>
    <x v="31"/>
    <x v="21"/>
    <m/>
    <m/>
    <n v="13820"/>
  </r>
  <r>
    <x v="31"/>
    <x v="22"/>
    <m/>
    <m/>
    <n v="14549"/>
  </r>
  <r>
    <x v="31"/>
    <x v="23"/>
    <m/>
    <m/>
    <n v="13171"/>
  </r>
  <r>
    <x v="31"/>
    <x v="24"/>
    <m/>
    <m/>
    <n v="271381"/>
  </r>
  <r>
    <x v="31"/>
    <x v="25"/>
    <m/>
    <m/>
    <n v="43122"/>
  </r>
  <r>
    <x v="31"/>
    <x v="26"/>
    <n v="18394"/>
    <n v="28424"/>
    <n v="46819"/>
  </r>
  <r>
    <x v="31"/>
    <x v="27"/>
    <n v="54604"/>
    <n v="142729"/>
    <n v="197333"/>
  </r>
  <r>
    <x v="31"/>
    <x v="28"/>
    <m/>
    <m/>
    <n v="14555"/>
  </r>
  <r>
    <x v="31"/>
    <x v="29"/>
    <n v="8031"/>
    <n v="3533"/>
    <n v="11565"/>
  </r>
  <r>
    <x v="31"/>
    <x v="30"/>
    <n v="38897"/>
    <n v="10408"/>
    <n v="49305"/>
  </r>
  <r>
    <x v="31"/>
    <x v="31"/>
    <n v="2871"/>
    <n v="663"/>
    <n v="3535"/>
  </r>
  <r>
    <x v="31"/>
    <x v="32"/>
    <n v="5008"/>
    <n v="7123"/>
    <n v="12131"/>
  </r>
  <r>
    <x v="31"/>
    <x v="33"/>
    <n v="16412"/>
    <n v="5809"/>
    <n v="22220"/>
  </r>
  <r>
    <x v="31"/>
    <x v="34"/>
    <m/>
    <m/>
    <n v="1828564"/>
  </r>
  <r>
    <x v="32"/>
    <x v="0"/>
    <m/>
    <m/>
    <n v="79825"/>
  </r>
  <r>
    <x v="32"/>
    <x v="1"/>
    <m/>
    <m/>
    <n v="368095"/>
  </r>
  <r>
    <x v="32"/>
    <x v="2"/>
    <n v="21255"/>
    <n v="6331"/>
    <n v="27586"/>
  </r>
  <r>
    <x v="32"/>
    <x v="3"/>
    <n v="50793"/>
    <n v="11464"/>
    <n v="62257"/>
  </r>
  <r>
    <x v="32"/>
    <x v="4"/>
    <m/>
    <m/>
    <n v="43226"/>
  </r>
  <r>
    <x v="32"/>
    <x v="5"/>
    <n v="77738"/>
    <n v="53249"/>
    <n v="130988"/>
  </r>
  <r>
    <x v="32"/>
    <x v="6"/>
    <n v="63316"/>
    <n v="12891"/>
    <n v="76207"/>
  </r>
  <r>
    <x v="32"/>
    <x v="7"/>
    <m/>
    <m/>
    <n v="9168"/>
  </r>
  <r>
    <x v="32"/>
    <x v="8"/>
    <m/>
    <m/>
    <n v="18824"/>
  </r>
  <r>
    <x v="32"/>
    <x v="9"/>
    <n v="25064"/>
    <n v="2144"/>
    <n v="27236"/>
  </r>
  <r>
    <x v="32"/>
    <x v="10"/>
    <n v="50233"/>
    <n v="6902"/>
    <n v="60778"/>
  </r>
  <r>
    <x v="32"/>
    <x v="11"/>
    <n v="36871"/>
    <n v="8865"/>
    <n v="45736"/>
  </r>
  <r>
    <x v="32"/>
    <x v="12"/>
    <m/>
    <m/>
    <n v="43802"/>
  </r>
  <r>
    <x v="32"/>
    <x v="13"/>
    <m/>
    <m/>
    <n v="11339"/>
  </r>
  <r>
    <x v="32"/>
    <x v="14"/>
    <n v="10940"/>
    <n v="1555"/>
    <n v="12495"/>
  </r>
  <r>
    <x v="32"/>
    <x v="15"/>
    <m/>
    <m/>
    <n v="11198"/>
  </r>
  <r>
    <x v="32"/>
    <x v="16"/>
    <n v="86687"/>
    <n v="41536"/>
    <n v="128222"/>
  </r>
  <r>
    <x v="32"/>
    <x v="17"/>
    <n v="70885"/>
    <n v="37080"/>
    <n v="107964"/>
  </r>
  <r>
    <x v="32"/>
    <x v="18"/>
    <n v="27260"/>
    <n v="9564"/>
    <n v="36824"/>
  </r>
  <r>
    <x v="32"/>
    <x v="19"/>
    <n v="52186"/>
    <n v="9763"/>
    <n v="61950"/>
  </r>
  <r>
    <x v="32"/>
    <x v="20"/>
    <m/>
    <m/>
    <n v="258079"/>
  </r>
  <r>
    <x v="32"/>
    <x v="21"/>
    <m/>
    <m/>
    <n v="15700"/>
  </r>
  <r>
    <x v="32"/>
    <x v="22"/>
    <m/>
    <m/>
    <n v="16642"/>
  </r>
  <r>
    <x v="32"/>
    <x v="23"/>
    <m/>
    <m/>
    <n v="13175"/>
  </r>
  <r>
    <x v="32"/>
    <x v="24"/>
    <m/>
    <m/>
    <n v="303596"/>
  </r>
  <r>
    <x v="32"/>
    <x v="25"/>
    <m/>
    <m/>
    <n v="58279"/>
  </r>
  <r>
    <x v="32"/>
    <x v="26"/>
    <n v="16304"/>
    <n v="18835"/>
    <n v="35138"/>
  </r>
  <r>
    <x v="32"/>
    <x v="27"/>
    <n v="55460"/>
    <n v="92834"/>
    <n v="148295"/>
  </r>
  <r>
    <x v="32"/>
    <x v="28"/>
    <m/>
    <m/>
    <n v="16034"/>
  </r>
  <r>
    <x v="32"/>
    <x v="29"/>
    <n v="10971"/>
    <n v="2773"/>
    <n v="13744"/>
  </r>
  <r>
    <x v="32"/>
    <x v="30"/>
    <n v="38089"/>
    <n v="15544"/>
    <n v="53638"/>
  </r>
  <r>
    <x v="32"/>
    <x v="31"/>
    <n v="2917"/>
    <n v="988"/>
    <n v="3905"/>
  </r>
  <r>
    <x v="32"/>
    <x v="32"/>
    <n v="6235"/>
    <n v="10831"/>
    <n v="17066"/>
  </r>
  <r>
    <x v="32"/>
    <x v="33"/>
    <n v="17286"/>
    <n v="7804"/>
    <n v="25090"/>
  </r>
  <r>
    <x v="32"/>
    <x v="34"/>
    <m/>
    <m/>
    <n v="1930539"/>
  </r>
  <r>
    <x v="33"/>
    <x v="0"/>
    <n v="57220"/>
    <n v="46403"/>
    <n v="103624"/>
  </r>
  <r>
    <x v="33"/>
    <x v="1"/>
    <n v="186589"/>
    <n v="251419"/>
    <n v="438009"/>
  </r>
  <r>
    <x v="33"/>
    <x v="2"/>
    <n v="27890"/>
    <n v="11630"/>
    <n v="39520"/>
  </r>
  <r>
    <x v="33"/>
    <x v="3"/>
    <n v="57639"/>
    <n v="15851"/>
    <n v="73493"/>
  </r>
  <r>
    <x v="33"/>
    <x v="4"/>
    <n v="44215"/>
    <n v="8573"/>
    <n v="52788"/>
  </r>
  <r>
    <x v="33"/>
    <x v="5"/>
    <n v="69680"/>
    <n v="73047"/>
    <n v="142726"/>
  </r>
  <r>
    <x v="33"/>
    <x v="6"/>
    <n v="63103"/>
    <n v="20416"/>
    <n v="83547"/>
  </r>
  <r>
    <x v="33"/>
    <x v="7"/>
    <n v="10938"/>
    <n v="1941"/>
    <n v="12879"/>
  </r>
  <r>
    <x v="33"/>
    <x v="8"/>
    <n v="17896"/>
    <n v="3076"/>
    <n v="20973"/>
  </r>
  <r>
    <x v="33"/>
    <x v="9"/>
    <n v="34546"/>
    <n v="3184"/>
    <n v="37746"/>
  </r>
  <r>
    <x v="33"/>
    <x v="10"/>
    <n v="55954"/>
    <n v="10643"/>
    <n v="66597"/>
  </r>
  <r>
    <x v="33"/>
    <x v="11"/>
    <n v="18188"/>
    <n v="8934"/>
    <n v="27122"/>
  </r>
  <r>
    <x v="33"/>
    <x v="12"/>
    <n v="48246"/>
    <n v="4547"/>
    <n v="52794"/>
  </r>
  <r>
    <x v="33"/>
    <x v="13"/>
    <n v="10134"/>
    <n v="2415"/>
    <n v="12550"/>
  </r>
  <r>
    <x v="33"/>
    <x v="14"/>
    <n v="13649"/>
    <n v="2554"/>
    <n v="16213"/>
  </r>
  <r>
    <x v="33"/>
    <x v="15"/>
    <n v="9858"/>
    <n v="2250"/>
    <n v="12108"/>
  </r>
  <r>
    <x v="33"/>
    <x v="16"/>
    <n v="95773"/>
    <n v="50597"/>
    <n v="146370"/>
  </r>
  <r>
    <x v="33"/>
    <x v="17"/>
    <n v="79529"/>
    <n v="43936"/>
    <n v="123465"/>
  </r>
  <r>
    <x v="33"/>
    <x v="18"/>
    <n v="29481"/>
    <n v="14809"/>
    <n v="44309"/>
  </r>
  <r>
    <x v="33"/>
    <x v="19"/>
    <n v="48575"/>
    <n v="18721"/>
    <n v="67298"/>
  </r>
  <r>
    <x v="33"/>
    <x v="20"/>
    <n v="138239"/>
    <n v="164331"/>
    <n v="302585"/>
  </r>
  <r>
    <x v="33"/>
    <x v="21"/>
    <n v="12334"/>
    <n v="4858"/>
    <n v="17192"/>
  </r>
  <r>
    <x v="33"/>
    <x v="22"/>
    <n v="13135"/>
    <n v="9191"/>
    <n v="22327"/>
  </r>
  <r>
    <x v="33"/>
    <x v="23"/>
    <n v="13578"/>
    <n v="3441"/>
    <n v="17019"/>
  </r>
  <r>
    <x v="33"/>
    <x v="24"/>
    <n v="177286"/>
    <n v="181820"/>
    <n v="359122"/>
  </r>
  <r>
    <x v="33"/>
    <x v="25"/>
    <n v="33290"/>
    <n v="45852"/>
    <n v="79143"/>
  </r>
  <r>
    <x v="33"/>
    <x v="26"/>
    <n v="10116"/>
    <n v="15792"/>
    <n v="25907"/>
  </r>
  <r>
    <x v="33"/>
    <x v="27"/>
    <n v="36226"/>
    <n v="99049"/>
    <n v="135275"/>
  </r>
  <r>
    <x v="33"/>
    <x v="28"/>
    <n v="13958"/>
    <n v="4670"/>
    <n v="18628"/>
  </r>
  <r>
    <x v="33"/>
    <x v="29"/>
    <n v="12206"/>
    <n v="4268"/>
    <n v="16473"/>
  </r>
  <r>
    <x v="33"/>
    <x v="30"/>
    <n v="37099"/>
    <n v="22094"/>
    <n v="59194"/>
  </r>
  <r>
    <x v="33"/>
    <x v="31"/>
    <n v="2872"/>
    <n v="1281"/>
    <n v="4155"/>
  </r>
  <r>
    <x v="33"/>
    <x v="32"/>
    <n v="9874"/>
    <n v="18155"/>
    <n v="28029"/>
  </r>
  <r>
    <x v="33"/>
    <x v="33"/>
    <n v="18141"/>
    <n v="10470"/>
    <n v="28611"/>
  </r>
  <r>
    <x v="33"/>
    <x v="34"/>
    <n v="1250638"/>
    <n v="954461"/>
    <n v="2205203"/>
  </r>
  <r>
    <x v="34"/>
    <x v="0"/>
    <m/>
    <m/>
    <n v="119705"/>
  </r>
  <r>
    <x v="34"/>
    <x v="1"/>
    <m/>
    <m/>
    <n v="506223"/>
  </r>
  <r>
    <x v="34"/>
    <x v="2"/>
    <n v="25615"/>
    <n v="18899"/>
    <n v="44514"/>
  </r>
  <r>
    <x v="34"/>
    <x v="3"/>
    <n v="56954"/>
    <n v="19293"/>
    <n v="77148"/>
  </r>
  <r>
    <x v="34"/>
    <x v="4"/>
    <m/>
    <m/>
    <n v="52471"/>
  </r>
  <r>
    <x v="34"/>
    <x v="5"/>
    <n v="53241"/>
    <n v="100724"/>
    <n v="153963"/>
  </r>
  <r>
    <x v="34"/>
    <x v="6"/>
    <n v="56056"/>
    <n v="29120"/>
    <n v="85181"/>
  </r>
  <r>
    <x v="34"/>
    <x v="7"/>
    <m/>
    <m/>
    <n v="11559"/>
  </r>
  <r>
    <x v="34"/>
    <x v="8"/>
    <m/>
    <m/>
    <n v="20292"/>
  </r>
  <r>
    <x v="34"/>
    <x v="9"/>
    <n v="33824"/>
    <n v="4556"/>
    <n v="38380"/>
  </r>
  <r>
    <x v="34"/>
    <x v="10"/>
    <n v="43020"/>
    <n v="18056"/>
    <n v="65503"/>
  </r>
  <r>
    <x v="34"/>
    <x v="11"/>
    <n v="7200"/>
    <n v="10180"/>
    <n v="17380"/>
  </r>
  <r>
    <x v="34"/>
    <x v="12"/>
    <m/>
    <m/>
    <n v="40240"/>
  </r>
  <r>
    <x v="34"/>
    <x v="13"/>
    <m/>
    <m/>
    <n v="13693"/>
  </r>
  <r>
    <x v="34"/>
    <x v="14"/>
    <n v="13133"/>
    <n v="6054"/>
    <n v="19188"/>
  </r>
  <r>
    <x v="34"/>
    <x v="15"/>
    <m/>
    <m/>
    <n v="11804"/>
  </r>
  <r>
    <x v="34"/>
    <x v="16"/>
    <n v="82707"/>
    <n v="71968"/>
    <n v="154716"/>
  </r>
  <r>
    <x v="34"/>
    <x v="17"/>
    <n v="68622"/>
    <n v="61868"/>
    <n v="130531"/>
  </r>
  <r>
    <x v="34"/>
    <x v="18"/>
    <n v="32692"/>
    <n v="24709"/>
    <n v="57424"/>
  </r>
  <r>
    <x v="34"/>
    <x v="19"/>
    <n v="48975"/>
    <n v="33498"/>
    <n v="82504"/>
  </r>
  <r>
    <x v="34"/>
    <x v="20"/>
    <m/>
    <m/>
    <n v="330071"/>
  </r>
  <r>
    <x v="34"/>
    <x v="21"/>
    <m/>
    <m/>
    <n v="18020"/>
  </r>
  <r>
    <x v="34"/>
    <x v="22"/>
    <m/>
    <m/>
    <n v="33198"/>
  </r>
  <r>
    <x v="34"/>
    <x v="23"/>
    <m/>
    <m/>
    <n v="16678"/>
  </r>
  <r>
    <x v="34"/>
    <x v="24"/>
    <m/>
    <m/>
    <n v="397966"/>
  </r>
  <r>
    <x v="34"/>
    <x v="25"/>
    <m/>
    <m/>
    <n v="100693"/>
  </r>
  <r>
    <x v="34"/>
    <x v="26"/>
    <n v="8907"/>
    <n v="24830"/>
    <n v="33736"/>
  </r>
  <r>
    <x v="34"/>
    <x v="27"/>
    <n v="33638"/>
    <n v="133806"/>
    <n v="167446"/>
  </r>
  <r>
    <x v="34"/>
    <x v="28"/>
    <m/>
    <m/>
    <n v="21489"/>
  </r>
  <r>
    <x v="34"/>
    <x v="29"/>
    <n v="9879"/>
    <n v="4841"/>
    <n v="14720"/>
  </r>
  <r>
    <x v="34"/>
    <x v="30"/>
    <n v="35243"/>
    <n v="30794"/>
    <n v="66078"/>
  </r>
  <r>
    <x v="34"/>
    <x v="31"/>
    <n v="2654"/>
    <n v="2461"/>
    <n v="5138"/>
  </r>
  <r>
    <x v="34"/>
    <x v="32"/>
    <n v="9301"/>
    <n v="35936"/>
    <n v="45237"/>
  </r>
  <r>
    <x v="34"/>
    <x v="33"/>
    <n v="16681"/>
    <n v="17742"/>
    <n v="34422"/>
  </r>
  <r>
    <x v="34"/>
    <x v="34"/>
    <m/>
    <m/>
    <n v="2458811"/>
  </r>
  <r>
    <x v="35"/>
    <x v="0"/>
    <m/>
    <m/>
    <n v="203819"/>
  </r>
  <r>
    <x v="35"/>
    <x v="1"/>
    <m/>
    <m/>
    <n v="480616"/>
  </r>
  <r>
    <x v="35"/>
    <x v="2"/>
    <n v="63613"/>
    <n v="28012"/>
    <n v="91625"/>
  </r>
  <r>
    <x v="35"/>
    <x v="3"/>
    <n v="61467"/>
    <n v="17325"/>
    <n v="80670"/>
  </r>
  <r>
    <x v="35"/>
    <x v="4"/>
    <m/>
    <m/>
    <n v="93616"/>
  </r>
  <r>
    <x v="35"/>
    <x v="5"/>
    <n v="75223"/>
    <n v="94904"/>
    <n v="170126"/>
  </r>
  <r>
    <x v="35"/>
    <x v="6"/>
    <n v="76076"/>
    <n v="35843"/>
    <n v="111918"/>
  </r>
  <r>
    <x v="35"/>
    <x v="7"/>
    <m/>
    <m/>
    <n v="31248"/>
  </r>
  <r>
    <x v="35"/>
    <x v="8"/>
    <m/>
    <m/>
    <n v="43862"/>
  </r>
  <r>
    <x v="35"/>
    <x v="9"/>
    <n v="33298"/>
    <n v="5460"/>
    <n v="38758"/>
  </r>
  <r>
    <x v="35"/>
    <x v="10"/>
    <n v="63053"/>
    <n v="19881"/>
    <n v="91649"/>
  </r>
  <r>
    <x v="35"/>
    <x v="11"/>
    <n v="8525"/>
    <n v="13220"/>
    <n v="21744"/>
  </r>
  <r>
    <x v="35"/>
    <x v="12"/>
    <m/>
    <m/>
    <n v="34743"/>
  </r>
  <r>
    <x v="35"/>
    <x v="13"/>
    <m/>
    <m/>
    <n v="13973"/>
  </r>
  <r>
    <x v="35"/>
    <x v="14"/>
    <n v="16218"/>
    <n v="6490"/>
    <n v="22707"/>
  </r>
  <r>
    <x v="35"/>
    <x v="15"/>
    <m/>
    <m/>
    <n v="20656"/>
  </r>
  <r>
    <x v="35"/>
    <x v="16"/>
    <n v="73010"/>
    <n v="62716"/>
    <n v="135742"/>
  </r>
  <r>
    <x v="35"/>
    <x v="17"/>
    <n v="56756"/>
    <n v="53531"/>
    <n v="110303"/>
  </r>
  <r>
    <x v="35"/>
    <x v="18"/>
    <n v="40082"/>
    <n v="32805"/>
    <n v="72903"/>
  </r>
  <r>
    <x v="35"/>
    <x v="19"/>
    <n v="110796"/>
    <n v="46646"/>
    <n v="157460"/>
  </r>
  <r>
    <x v="35"/>
    <x v="20"/>
    <m/>
    <m/>
    <n v="344276"/>
  </r>
  <r>
    <x v="35"/>
    <x v="21"/>
    <m/>
    <m/>
    <n v="21970"/>
  </r>
  <r>
    <x v="35"/>
    <x v="22"/>
    <m/>
    <m/>
    <n v="42425"/>
  </r>
  <r>
    <x v="35"/>
    <x v="23"/>
    <m/>
    <m/>
    <n v="21296"/>
  </r>
  <r>
    <x v="35"/>
    <x v="24"/>
    <m/>
    <m/>
    <n v="429967"/>
  </r>
  <r>
    <x v="35"/>
    <x v="25"/>
    <m/>
    <m/>
    <n v="112830"/>
  </r>
  <r>
    <x v="35"/>
    <x v="26"/>
    <n v="21930"/>
    <n v="27113"/>
    <n v="49043"/>
  </r>
  <r>
    <x v="35"/>
    <x v="27"/>
    <n v="55698"/>
    <n v="128848"/>
    <n v="184546"/>
  </r>
  <r>
    <x v="35"/>
    <x v="28"/>
    <m/>
    <m/>
    <n v="31010"/>
  </r>
  <r>
    <x v="35"/>
    <x v="29"/>
    <n v="28372"/>
    <n v="6524"/>
    <n v="34895"/>
  </r>
  <r>
    <x v="35"/>
    <x v="30"/>
    <n v="44538"/>
    <n v="28753"/>
    <n v="73292"/>
  </r>
  <r>
    <x v="35"/>
    <x v="31"/>
    <n v="4148"/>
    <n v="2432"/>
    <n v="6580"/>
  </r>
  <r>
    <x v="35"/>
    <x v="32"/>
    <n v="14737"/>
    <n v="36604"/>
    <n v="51341"/>
  </r>
  <r>
    <x v="35"/>
    <x v="33"/>
    <n v="16190"/>
    <n v="17742"/>
    <n v="33932"/>
  </r>
  <r>
    <x v="35"/>
    <x v="34"/>
    <m/>
    <m/>
    <n v="2925272"/>
  </r>
  <r>
    <x v="36"/>
    <x v="0"/>
    <n v="223334"/>
    <n v="94849"/>
    <n v="318185"/>
  </r>
  <r>
    <x v="36"/>
    <x v="1"/>
    <n v="239194"/>
    <n v="305417"/>
    <n v="544689"/>
  </r>
  <r>
    <x v="36"/>
    <x v="2"/>
    <n v="124901"/>
    <n v="31931"/>
    <n v="156833"/>
  </r>
  <r>
    <x v="36"/>
    <x v="3"/>
    <n v="66716"/>
    <n v="26548"/>
    <n v="93265"/>
  </r>
  <r>
    <x v="36"/>
    <x v="4"/>
    <n v="142792"/>
    <n v="17448"/>
    <n v="160240"/>
  </r>
  <r>
    <x v="36"/>
    <x v="5"/>
    <n v="102316"/>
    <n v="106585"/>
    <n v="208900"/>
  </r>
  <r>
    <x v="36"/>
    <x v="6"/>
    <n v="98911"/>
    <n v="40690"/>
    <n v="139602"/>
  </r>
  <r>
    <x v="36"/>
    <x v="7"/>
    <n v="63203"/>
    <n v="4122"/>
    <n v="67325"/>
  </r>
  <r>
    <x v="36"/>
    <x v="8"/>
    <n v="64517"/>
    <n v="6916"/>
    <n v="71433"/>
  </r>
  <r>
    <x v="36"/>
    <x v="9"/>
    <n v="50731"/>
    <n v="10793"/>
    <n v="61523"/>
  </r>
  <r>
    <x v="36"/>
    <x v="10"/>
    <n v="121641"/>
    <n v="22580"/>
    <n v="144221"/>
  </r>
  <r>
    <x v="36"/>
    <x v="11"/>
    <n v="9574"/>
    <n v="13855"/>
    <n v="23429"/>
  </r>
  <r>
    <x v="36"/>
    <x v="12"/>
    <n v="39460"/>
    <n v="5707"/>
    <n v="45168"/>
  </r>
  <r>
    <x v="36"/>
    <x v="13"/>
    <n v="13505"/>
    <n v="6096"/>
    <n v="19601"/>
  </r>
  <r>
    <x v="36"/>
    <x v="14"/>
    <n v="24739"/>
    <n v="9035"/>
    <n v="33773"/>
  </r>
  <r>
    <x v="36"/>
    <x v="15"/>
    <n v="23113"/>
    <n v="5071"/>
    <n v="28184"/>
  </r>
  <r>
    <x v="36"/>
    <x v="16"/>
    <n v="78091"/>
    <n v="65966"/>
    <n v="144057"/>
  </r>
  <r>
    <x v="36"/>
    <x v="17"/>
    <n v="61433"/>
    <n v="53924"/>
    <n v="115356"/>
  </r>
  <r>
    <x v="36"/>
    <x v="18"/>
    <n v="57381"/>
    <n v="34334"/>
    <n v="91714"/>
  </r>
  <r>
    <x v="36"/>
    <x v="19"/>
    <n v="196928"/>
    <n v="50954"/>
    <n v="247882"/>
  </r>
  <r>
    <x v="36"/>
    <x v="20"/>
    <n v="196710"/>
    <n v="215015"/>
    <n v="411724"/>
  </r>
  <r>
    <x v="36"/>
    <x v="21"/>
    <n v="22177"/>
    <n v="9730"/>
    <n v="31907"/>
  </r>
  <r>
    <x v="36"/>
    <x v="22"/>
    <n v="22042"/>
    <n v="23811"/>
    <n v="45854"/>
  </r>
  <r>
    <x v="36"/>
    <x v="23"/>
    <n v="21142"/>
    <n v="8402"/>
    <n v="29544"/>
  </r>
  <r>
    <x v="36"/>
    <x v="24"/>
    <n v="262071"/>
    <n v="256959"/>
    <n v="519029"/>
  </r>
  <r>
    <x v="36"/>
    <x v="25"/>
    <n v="64100"/>
    <n v="83313"/>
    <n v="147413"/>
  </r>
  <r>
    <x v="36"/>
    <x v="26"/>
    <n v="70771"/>
    <n v="30697"/>
    <n v="101468"/>
  </r>
  <r>
    <x v="36"/>
    <x v="27"/>
    <n v="79681"/>
    <n v="134333"/>
    <n v="214014"/>
  </r>
  <r>
    <x v="36"/>
    <x v="28"/>
    <n v="33048"/>
    <n v="14938"/>
    <n v="47986"/>
  </r>
  <r>
    <x v="36"/>
    <x v="29"/>
    <n v="45490"/>
    <n v="6934"/>
    <n v="52424"/>
  </r>
  <r>
    <x v="36"/>
    <x v="30"/>
    <n v="55824"/>
    <n v="32432"/>
    <n v="88257"/>
  </r>
  <r>
    <x v="36"/>
    <x v="31"/>
    <n v="6812"/>
    <n v="3172"/>
    <n v="9984"/>
  </r>
  <r>
    <x v="36"/>
    <x v="32"/>
    <n v="18196"/>
    <n v="40215"/>
    <n v="58411"/>
  </r>
  <r>
    <x v="36"/>
    <x v="33"/>
    <n v="23725"/>
    <n v="21369"/>
    <n v="45093"/>
  </r>
  <r>
    <x v="36"/>
    <x v="34"/>
    <n v="2400766"/>
    <n v="1483257"/>
    <n v="3884101"/>
  </r>
  <r>
    <x v="37"/>
    <x v="0"/>
    <m/>
    <m/>
    <n v="171301"/>
  </r>
  <r>
    <x v="37"/>
    <x v="1"/>
    <m/>
    <m/>
    <n v="504500"/>
  </r>
  <r>
    <x v="37"/>
    <x v="2"/>
    <n v="50992"/>
    <n v="30583"/>
    <n v="81596"/>
  </r>
  <r>
    <x v="37"/>
    <x v="3"/>
    <n v="63231"/>
    <n v="25498"/>
    <n v="89738"/>
  </r>
  <r>
    <x v="37"/>
    <x v="4"/>
    <m/>
    <m/>
    <n v="80749"/>
  </r>
  <r>
    <x v="37"/>
    <x v="5"/>
    <n v="59520"/>
    <n v="101169"/>
    <n v="160691"/>
  </r>
  <r>
    <x v="37"/>
    <x v="6"/>
    <n v="60830"/>
    <n v="43778"/>
    <n v="104608"/>
  </r>
  <r>
    <x v="37"/>
    <x v="7"/>
    <m/>
    <m/>
    <n v="19037"/>
  </r>
  <r>
    <x v="37"/>
    <x v="8"/>
    <m/>
    <m/>
    <n v="29546"/>
  </r>
  <r>
    <x v="37"/>
    <x v="9"/>
    <n v="28119"/>
    <n v="13062"/>
    <n v="41181"/>
  </r>
  <r>
    <x v="37"/>
    <x v="10"/>
    <n v="63093"/>
    <n v="24494"/>
    <n v="96781"/>
  </r>
  <r>
    <x v="37"/>
    <x v="11"/>
    <n v="8186"/>
    <n v="13647"/>
    <n v="21834"/>
  </r>
  <r>
    <x v="37"/>
    <x v="12"/>
    <m/>
    <m/>
    <n v="46553"/>
  </r>
  <r>
    <x v="37"/>
    <x v="13"/>
    <m/>
    <m/>
    <n v="20126"/>
  </r>
  <r>
    <x v="37"/>
    <x v="14"/>
    <n v="15351"/>
    <n v="6839"/>
    <n v="22191"/>
  </r>
  <r>
    <x v="37"/>
    <x v="15"/>
    <m/>
    <m/>
    <n v="16264"/>
  </r>
  <r>
    <x v="37"/>
    <x v="16"/>
    <n v="92552"/>
    <n v="78886"/>
    <n v="171437"/>
  </r>
  <r>
    <x v="37"/>
    <x v="17"/>
    <n v="70882"/>
    <n v="66443"/>
    <n v="137324"/>
  </r>
  <r>
    <x v="37"/>
    <x v="18"/>
    <n v="42370"/>
    <n v="36216"/>
    <n v="78585"/>
  </r>
  <r>
    <x v="37"/>
    <x v="19"/>
    <n v="94187"/>
    <n v="53809"/>
    <n v="147993"/>
  </r>
  <r>
    <x v="37"/>
    <x v="20"/>
    <m/>
    <m/>
    <n v="375156"/>
  </r>
  <r>
    <x v="37"/>
    <x v="21"/>
    <m/>
    <m/>
    <n v="24600"/>
  </r>
  <r>
    <x v="37"/>
    <x v="22"/>
    <m/>
    <m/>
    <n v="42373"/>
  </r>
  <r>
    <x v="37"/>
    <x v="23"/>
    <m/>
    <m/>
    <n v="21303"/>
  </r>
  <r>
    <x v="37"/>
    <x v="24"/>
    <m/>
    <m/>
    <n v="463432"/>
  </r>
  <r>
    <x v="37"/>
    <x v="25"/>
    <m/>
    <m/>
    <n v="131426"/>
  </r>
  <r>
    <x v="37"/>
    <x v="26"/>
    <n v="20391"/>
    <n v="36431"/>
    <n v="56822"/>
  </r>
  <r>
    <x v="37"/>
    <x v="27"/>
    <n v="48037"/>
    <n v="154109"/>
    <n v="202145"/>
  </r>
  <r>
    <x v="37"/>
    <x v="28"/>
    <m/>
    <m/>
    <n v="36187"/>
  </r>
  <r>
    <x v="37"/>
    <x v="29"/>
    <n v="15664"/>
    <n v="9562"/>
    <n v="25227"/>
  </r>
  <r>
    <x v="37"/>
    <x v="30"/>
    <n v="40877"/>
    <n v="39348"/>
    <n v="80396"/>
  </r>
  <r>
    <x v="37"/>
    <x v="31"/>
    <n v="3963"/>
    <n v="4316"/>
    <n v="8280"/>
  </r>
  <r>
    <x v="37"/>
    <x v="32"/>
    <n v="14594"/>
    <n v="44223"/>
    <n v="58817"/>
  </r>
  <r>
    <x v="37"/>
    <x v="33"/>
    <n v="22180"/>
    <n v="23989"/>
    <n v="46170"/>
  </r>
  <r>
    <x v="37"/>
    <x v="34"/>
    <m/>
    <m/>
    <n v="3013612"/>
  </r>
  <r>
    <x v="38"/>
    <x v="0"/>
    <m/>
    <m/>
    <n v="154781"/>
  </r>
  <r>
    <x v="38"/>
    <x v="1"/>
    <m/>
    <m/>
    <n v="511441"/>
  </r>
  <r>
    <x v="38"/>
    <x v="2"/>
    <n v="43177"/>
    <n v="26749"/>
    <n v="69926"/>
  </r>
  <r>
    <x v="38"/>
    <x v="3"/>
    <n v="66770"/>
    <n v="22886"/>
    <n v="90856"/>
  </r>
  <r>
    <x v="38"/>
    <x v="4"/>
    <m/>
    <m/>
    <n v="65629"/>
  </r>
  <r>
    <x v="38"/>
    <x v="5"/>
    <n v="60100"/>
    <n v="96092"/>
    <n v="156191"/>
  </r>
  <r>
    <x v="38"/>
    <x v="6"/>
    <n v="63427"/>
    <n v="39621"/>
    <n v="103048"/>
  </r>
  <r>
    <x v="38"/>
    <x v="7"/>
    <m/>
    <m/>
    <n v="16648"/>
  </r>
  <r>
    <x v="38"/>
    <x v="8"/>
    <m/>
    <m/>
    <n v="29161"/>
  </r>
  <r>
    <x v="38"/>
    <x v="9"/>
    <n v="34552"/>
    <n v="14422"/>
    <n v="48975"/>
  </r>
  <r>
    <x v="38"/>
    <x v="10"/>
    <n v="58383"/>
    <n v="23637"/>
    <n v="89792"/>
  </r>
  <r>
    <x v="38"/>
    <x v="11"/>
    <n v="10805"/>
    <n v="11468"/>
    <n v="22274"/>
  </r>
  <r>
    <x v="38"/>
    <x v="12"/>
    <m/>
    <m/>
    <n v="52675"/>
  </r>
  <r>
    <x v="38"/>
    <x v="13"/>
    <m/>
    <m/>
    <n v="18505"/>
  </r>
  <r>
    <x v="38"/>
    <x v="14"/>
    <n v="15321"/>
    <n v="6145"/>
    <n v="21467"/>
  </r>
  <r>
    <x v="38"/>
    <x v="15"/>
    <m/>
    <m/>
    <n v="16200"/>
  </r>
  <r>
    <x v="38"/>
    <x v="16"/>
    <n v="94815"/>
    <n v="73925"/>
    <n v="168740"/>
  </r>
  <r>
    <x v="38"/>
    <x v="17"/>
    <n v="75357"/>
    <n v="63619"/>
    <n v="138976"/>
  </r>
  <r>
    <x v="38"/>
    <x v="18"/>
    <n v="37240"/>
    <n v="33497"/>
    <n v="70739"/>
  </r>
  <r>
    <x v="38"/>
    <x v="19"/>
    <n v="81782"/>
    <n v="48760"/>
    <n v="130542"/>
  </r>
  <r>
    <x v="38"/>
    <x v="20"/>
    <m/>
    <m/>
    <n v="362497"/>
  </r>
  <r>
    <x v="38"/>
    <x v="21"/>
    <m/>
    <m/>
    <n v="24376"/>
  </r>
  <r>
    <x v="38"/>
    <x v="22"/>
    <m/>
    <m/>
    <n v="39364"/>
  </r>
  <r>
    <x v="38"/>
    <x v="23"/>
    <m/>
    <m/>
    <n v="21222"/>
  </r>
  <r>
    <x v="38"/>
    <x v="24"/>
    <m/>
    <m/>
    <n v="447460"/>
  </r>
  <r>
    <x v="38"/>
    <x v="25"/>
    <m/>
    <m/>
    <n v="130544"/>
  </r>
  <r>
    <x v="38"/>
    <x v="26"/>
    <n v="16319"/>
    <n v="32624"/>
    <n v="49030"/>
  </r>
  <r>
    <x v="38"/>
    <x v="27"/>
    <n v="50921"/>
    <n v="137474"/>
    <n v="188395"/>
  </r>
  <r>
    <x v="38"/>
    <x v="28"/>
    <m/>
    <m/>
    <n v="29468"/>
  </r>
  <r>
    <x v="38"/>
    <x v="29"/>
    <n v="14395"/>
    <n v="8367"/>
    <n v="22761"/>
  </r>
  <r>
    <x v="38"/>
    <x v="30"/>
    <n v="42964"/>
    <n v="39176"/>
    <n v="82190"/>
  </r>
  <r>
    <x v="38"/>
    <x v="31"/>
    <n v="5718"/>
    <n v="5747"/>
    <n v="11466"/>
  </r>
  <r>
    <x v="38"/>
    <x v="32"/>
    <n v="15933"/>
    <n v="36071"/>
    <n v="52004"/>
  </r>
  <r>
    <x v="38"/>
    <x v="33"/>
    <n v="26049"/>
    <n v="21158"/>
    <n v="47208"/>
  </r>
  <r>
    <x v="38"/>
    <x v="34"/>
    <m/>
    <m/>
    <n v="2898116"/>
  </r>
  <r>
    <x v="39"/>
    <x v="0"/>
    <n v="89693"/>
    <n v="57871"/>
    <n v="147563"/>
  </r>
  <r>
    <x v="39"/>
    <x v="1"/>
    <n v="205666"/>
    <n v="206661"/>
    <n v="412329"/>
  </r>
  <r>
    <x v="39"/>
    <x v="2"/>
    <n v="45614"/>
    <n v="19822"/>
    <n v="65487"/>
  </r>
  <r>
    <x v="39"/>
    <x v="3"/>
    <n v="66013"/>
    <n v="19346"/>
    <n v="85370"/>
  </r>
  <r>
    <x v="39"/>
    <x v="4"/>
    <n v="55155"/>
    <n v="11011"/>
    <n v="66166"/>
  </r>
  <r>
    <x v="39"/>
    <x v="5"/>
    <n v="102535"/>
    <n v="66094"/>
    <n v="168629"/>
  </r>
  <r>
    <x v="39"/>
    <x v="6"/>
    <n v="72789"/>
    <n v="26001"/>
    <n v="98790"/>
  </r>
  <r>
    <x v="39"/>
    <x v="7"/>
    <n v="13911"/>
    <n v="2367"/>
    <n v="16279"/>
  </r>
  <r>
    <x v="39"/>
    <x v="8"/>
    <n v="24339"/>
    <n v="4622"/>
    <n v="28962"/>
  </r>
  <r>
    <x v="39"/>
    <x v="9"/>
    <n v="32566"/>
    <n v="11677"/>
    <n v="44243"/>
  </r>
  <r>
    <x v="39"/>
    <x v="10"/>
    <n v="76119"/>
    <n v="15600"/>
    <n v="91717"/>
  </r>
  <r>
    <x v="39"/>
    <x v="11"/>
    <n v="10191"/>
    <n v="7595"/>
    <n v="17786"/>
  </r>
  <r>
    <x v="39"/>
    <x v="12"/>
    <n v="44512"/>
    <n v="5377"/>
    <n v="49889"/>
  </r>
  <r>
    <x v="39"/>
    <x v="13"/>
    <n v="12453"/>
    <n v="3233"/>
    <n v="15686"/>
  </r>
  <r>
    <x v="39"/>
    <x v="14"/>
    <n v="14959"/>
    <n v="3421"/>
    <n v="18380"/>
  </r>
  <r>
    <x v="39"/>
    <x v="15"/>
    <n v="13504"/>
    <n v="3475"/>
    <n v="16979"/>
  </r>
  <r>
    <x v="39"/>
    <x v="16"/>
    <n v="94955"/>
    <n v="54171"/>
    <n v="149125"/>
  </r>
  <r>
    <x v="39"/>
    <x v="17"/>
    <n v="75116"/>
    <n v="45599"/>
    <n v="120714"/>
  </r>
  <r>
    <x v="39"/>
    <x v="18"/>
    <n v="43554"/>
    <n v="21726"/>
    <n v="65280"/>
  </r>
  <r>
    <x v="39"/>
    <x v="19"/>
    <n v="74774"/>
    <n v="28613"/>
    <n v="103388"/>
  </r>
  <r>
    <x v="39"/>
    <x v="20"/>
    <n v="153463"/>
    <n v="138901"/>
    <n v="292367"/>
  </r>
  <r>
    <x v="39"/>
    <x v="21"/>
    <n v="19018"/>
    <n v="6158"/>
    <n v="25177"/>
  </r>
  <r>
    <x v="39"/>
    <x v="22"/>
    <n v="17424"/>
    <n v="13760"/>
    <n v="31184"/>
  </r>
  <r>
    <x v="39"/>
    <x v="23"/>
    <n v="12435"/>
    <n v="5536"/>
    <n v="17971"/>
  </r>
  <r>
    <x v="39"/>
    <x v="24"/>
    <n v="202340"/>
    <n v="164356"/>
    <n v="366698"/>
  </r>
  <r>
    <x v="39"/>
    <x v="25"/>
    <n v="57504"/>
    <n v="51660"/>
    <n v="109167"/>
  </r>
  <r>
    <x v="39"/>
    <x v="26"/>
    <n v="20064"/>
    <n v="20434"/>
    <n v="40499"/>
  </r>
  <r>
    <x v="39"/>
    <x v="27"/>
    <n v="62719"/>
    <n v="99096"/>
    <n v="161814"/>
  </r>
  <r>
    <x v="39"/>
    <x v="28"/>
    <n v="18218"/>
    <n v="8497"/>
    <n v="26715"/>
  </r>
  <r>
    <x v="39"/>
    <x v="29"/>
    <n v="19900"/>
    <n v="4352"/>
    <n v="24253"/>
  </r>
  <r>
    <x v="39"/>
    <x v="30"/>
    <n v="51626"/>
    <n v="23432"/>
    <n v="75058"/>
  </r>
  <r>
    <x v="39"/>
    <x v="31"/>
    <n v="4312"/>
    <n v="1653"/>
    <n v="5966"/>
  </r>
  <r>
    <x v="39"/>
    <x v="32"/>
    <n v="16048"/>
    <n v="24534"/>
    <n v="40583"/>
  </r>
  <r>
    <x v="39"/>
    <x v="33"/>
    <n v="21786"/>
    <n v="15876"/>
    <n v="37663"/>
  </r>
  <r>
    <x v="39"/>
    <x v="34"/>
    <n v="1567820"/>
    <n v="982571"/>
    <n v="2550460"/>
  </r>
  <r>
    <x v="40"/>
    <x v="0"/>
    <m/>
    <m/>
    <n v="84781"/>
  </r>
  <r>
    <x v="40"/>
    <x v="1"/>
    <m/>
    <m/>
    <n v="357056"/>
  </r>
  <r>
    <x v="40"/>
    <x v="2"/>
    <n v="22775"/>
    <n v="8325"/>
    <n v="31099"/>
  </r>
  <r>
    <x v="40"/>
    <x v="3"/>
    <n v="51149"/>
    <n v="11556"/>
    <n v="64008"/>
  </r>
  <r>
    <x v="40"/>
    <x v="4"/>
    <m/>
    <m/>
    <n v="48219"/>
  </r>
  <r>
    <x v="40"/>
    <x v="5"/>
    <n v="64925"/>
    <n v="39627"/>
    <n v="104551"/>
  </r>
  <r>
    <x v="40"/>
    <x v="6"/>
    <n v="46669"/>
    <n v="13897"/>
    <n v="60575"/>
  </r>
  <r>
    <x v="40"/>
    <x v="7"/>
    <m/>
    <m/>
    <n v="10584"/>
  </r>
  <r>
    <x v="40"/>
    <x v="8"/>
    <m/>
    <m/>
    <n v="17115"/>
  </r>
  <r>
    <x v="40"/>
    <x v="9"/>
    <n v="25933"/>
    <n v="4828"/>
    <n v="30761"/>
  </r>
  <r>
    <x v="40"/>
    <x v="10"/>
    <n v="41288"/>
    <n v="9316"/>
    <n v="54413"/>
  </r>
  <r>
    <x v="40"/>
    <x v="11"/>
    <n v="6791"/>
    <n v="3965"/>
    <n v="10756"/>
  </r>
  <r>
    <x v="40"/>
    <x v="12"/>
    <m/>
    <m/>
    <n v="41949"/>
  </r>
  <r>
    <x v="40"/>
    <x v="13"/>
    <m/>
    <m/>
    <n v="12538"/>
  </r>
  <r>
    <x v="40"/>
    <x v="14"/>
    <n v="9904"/>
    <n v="1697"/>
    <n v="11601"/>
  </r>
  <r>
    <x v="40"/>
    <x v="15"/>
    <m/>
    <m/>
    <n v="10424"/>
  </r>
  <r>
    <x v="40"/>
    <x v="16"/>
    <n v="93957"/>
    <n v="44985"/>
    <n v="138943"/>
  </r>
  <r>
    <x v="40"/>
    <x v="17"/>
    <n v="76479"/>
    <n v="39355"/>
    <n v="115834"/>
  </r>
  <r>
    <x v="40"/>
    <x v="18"/>
    <n v="24596"/>
    <n v="10792"/>
    <n v="35388"/>
  </r>
  <r>
    <x v="40"/>
    <x v="19"/>
    <n v="43925"/>
    <n v="13757"/>
    <n v="57682"/>
  </r>
  <r>
    <x v="40"/>
    <x v="20"/>
    <m/>
    <m/>
    <n v="198789"/>
  </r>
  <r>
    <x v="40"/>
    <x v="21"/>
    <m/>
    <m/>
    <n v="14298"/>
  </r>
  <r>
    <x v="40"/>
    <x v="22"/>
    <m/>
    <m/>
    <n v="16730"/>
  </r>
  <r>
    <x v="40"/>
    <x v="23"/>
    <m/>
    <m/>
    <n v="12795"/>
  </r>
  <r>
    <x v="40"/>
    <x v="24"/>
    <m/>
    <m/>
    <n v="242612"/>
  </r>
  <r>
    <x v="40"/>
    <x v="25"/>
    <m/>
    <m/>
    <n v="57407"/>
  </r>
  <r>
    <x v="40"/>
    <x v="26"/>
    <n v="10728"/>
    <n v="11669"/>
    <n v="22400"/>
  </r>
  <r>
    <x v="40"/>
    <x v="27"/>
    <n v="35268"/>
    <n v="55354"/>
    <n v="90632"/>
  </r>
  <r>
    <x v="40"/>
    <x v="28"/>
    <m/>
    <m/>
    <n v="13325"/>
  </r>
  <r>
    <x v="40"/>
    <x v="29"/>
    <n v="7159"/>
    <n v="2162"/>
    <n v="9320"/>
  </r>
  <r>
    <x v="40"/>
    <x v="30"/>
    <n v="40758"/>
    <n v="14414"/>
    <n v="55172"/>
  </r>
  <r>
    <x v="40"/>
    <x v="31"/>
    <n v="2824"/>
    <n v="1155"/>
    <n v="3979"/>
  </r>
  <r>
    <x v="40"/>
    <x v="32"/>
    <n v="7359"/>
    <n v="10335"/>
    <n v="17694"/>
  </r>
  <r>
    <x v="40"/>
    <x v="33"/>
    <n v="18006"/>
    <n v="8924"/>
    <n v="26930"/>
  </r>
  <r>
    <x v="40"/>
    <x v="34"/>
    <m/>
    <m/>
    <n v="1721910"/>
  </r>
  <r>
    <x v="41"/>
    <x v="0"/>
    <m/>
    <m/>
    <n v="63760"/>
  </r>
  <r>
    <x v="41"/>
    <x v="1"/>
    <m/>
    <m/>
    <n v="308140"/>
  </r>
  <r>
    <x v="41"/>
    <x v="2"/>
    <n v="17423"/>
    <n v="4871"/>
    <n v="22294"/>
  </r>
  <r>
    <x v="41"/>
    <x v="3"/>
    <n v="53485"/>
    <n v="10599"/>
    <n v="65504"/>
  </r>
  <r>
    <x v="41"/>
    <x v="4"/>
    <m/>
    <m/>
    <n v="45605"/>
  </r>
  <r>
    <x v="41"/>
    <x v="5"/>
    <n v="56493"/>
    <n v="45163"/>
    <n v="101656"/>
  </r>
  <r>
    <x v="41"/>
    <x v="6"/>
    <n v="40969"/>
    <n v="10999"/>
    <n v="51968"/>
  </r>
  <r>
    <x v="41"/>
    <x v="7"/>
    <m/>
    <m/>
    <n v="8222"/>
  </r>
  <r>
    <x v="41"/>
    <x v="8"/>
    <m/>
    <m/>
    <n v="14342"/>
  </r>
  <r>
    <x v="41"/>
    <x v="9"/>
    <n v="23274"/>
    <n v="2214"/>
    <n v="25488"/>
  </r>
  <r>
    <x v="41"/>
    <x v="10"/>
    <n v="38470"/>
    <n v="6645"/>
    <n v="47961"/>
  </r>
  <r>
    <x v="41"/>
    <x v="11"/>
    <n v="6857"/>
    <n v="3478"/>
    <n v="10336"/>
  </r>
  <r>
    <x v="41"/>
    <x v="12"/>
    <m/>
    <m/>
    <n v="32767"/>
  </r>
  <r>
    <x v="41"/>
    <x v="13"/>
    <m/>
    <m/>
    <n v="10286"/>
  </r>
  <r>
    <x v="41"/>
    <x v="14"/>
    <n v="8145"/>
    <n v="891"/>
    <n v="9037"/>
  </r>
  <r>
    <x v="41"/>
    <x v="15"/>
    <m/>
    <m/>
    <n v="8822"/>
  </r>
  <r>
    <x v="41"/>
    <x v="16"/>
    <n v="89152"/>
    <n v="38775"/>
    <n v="127928"/>
  </r>
  <r>
    <x v="41"/>
    <x v="17"/>
    <n v="73175"/>
    <n v="35304"/>
    <n v="108480"/>
  </r>
  <r>
    <x v="41"/>
    <x v="18"/>
    <n v="22306"/>
    <n v="8318"/>
    <n v="30623"/>
  </r>
  <r>
    <x v="41"/>
    <x v="19"/>
    <n v="36424"/>
    <n v="8459"/>
    <n v="44883"/>
  </r>
  <r>
    <x v="41"/>
    <x v="20"/>
    <m/>
    <m/>
    <n v="177946"/>
  </r>
  <r>
    <x v="41"/>
    <x v="21"/>
    <m/>
    <m/>
    <n v="11499"/>
  </r>
  <r>
    <x v="41"/>
    <x v="22"/>
    <m/>
    <m/>
    <n v="11609"/>
  </r>
  <r>
    <x v="41"/>
    <x v="23"/>
    <m/>
    <m/>
    <n v="9889"/>
  </r>
  <r>
    <x v="41"/>
    <x v="24"/>
    <m/>
    <m/>
    <n v="210943"/>
  </r>
  <r>
    <x v="41"/>
    <x v="25"/>
    <m/>
    <m/>
    <n v="41566"/>
  </r>
  <r>
    <x v="41"/>
    <x v="26"/>
    <n v="8727"/>
    <n v="10867"/>
    <n v="19594"/>
  </r>
  <r>
    <x v="41"/>
    <x v="27"/>
    <n v="35351"/>
    <n v="48511"/>
    <n v="83862"/>
  </r>
  <r>
    <x v="41"/>
    <x v="28"/>
    <m/>
    <m/>
    <n v="8864"/>
  </r>
  <r>
    <x v="41"/>
    <x v="29"/>
    <n v="5278"/>
    <n v="1904"/>
    <n v="7184"/>
  </r>
  <r>
    <x v="41"/>
    <x v="30"/>
    <n v="30087"/>
    <n v="10105"/>
    <n v="40192"/>
  </r>
  <r>
    <x v="41"/>
    <x v="31"/>
    <n v="1621"/>
    <n v="467"/>
    <n v="2087"/>
  </r>
  <r>
    <x v="41"/>
    <x v="32"/>
    <n v="5680"/>
    <n v="4631"/>
    <n v="10311"/>
  </r>
  <r>
    <x v="41"/>
    <x v="33"/>
    <n v="15917"/>
    <n v="4505"/>
    <n v="20423"/>
  </r>
  <r>
    <x v="41"/>
    <x v="34"/>
    <m/>
    <m/>
    <n v="1474648"/>
  </r>
  <r>
    <x v="42"/>
    <x v="0"/>
    <n v="51191"/>
    <n v="23581"/>
    <n v="74775"/>
  </r>
  <r>
    <x v="42"/>
    <x v="1"/>
    <n v="191148"/>
    <n v="179849"/>
    <n v="370997"/>
  </r>
  <r>
    <x v="42"/>
    <x v="2"/>
    <n v="18643"/>
    <n v="4824"/>
    <n v="23514"/>
  </r>
  <r>
    <x v="42"/>
    <x v="3"/>
    <n v="55638"/>
    <n v="14536"/>
    <n v="70176"/>
  </r>
  <r>
    <x v="42"/>
    <x v="4"/>
    <n v="40761"/>
    <n v="9041"/>
    <n v="49801"/>
  </r>
  <r>
    <x v="42"/>
    <x v="5"/>
    <n v="93296"/>
    <n v="54090"/>
    <n v="147385"/>
  </r>
  <r>
    <x v="42"/>
    <x v="6"/>
    <n v="68145"/>
    <n v="17261"/>
    <n v="85406"/>
  </r>
  <r>
    <x v="42"/>
    <x v="7"/>
    <n v="9084"/>
    <n v="1039"/>
    <n v="10122"/>
  </r>
  <r>
    <x v="42"/>
    <x v="8"/>
    <n v="13975"/>
    <n v="1725"/>
    <n v="15700"/>
  </r>
  <r>
    <x v="42"/>
    <x v="9"/>
    <n v="28783"/>
    <n v="2716"/>
    <n v="31500"/>
  </r>
  <r>
    <x v="42"/>
    <x v="10"/>
    <n v="56187"/>
    <n v="7372"/>
    <n v="63559"/>
  </r>
  <r>
    <x v="42"/>
    <x v="11"/>
    <n v="30832"/>
    <n v="9931"/>
    <n v="40762"/>
  </r>
  <r>
    <x v="42"/>
    <x v="12"/>
    <n v="36527"/>
    <n v="4760"/>
    <n v="41288"/>
  </r>
  <r>
    <x v="42"/>
    <x v="13"/>
    <n v="12368"/>
    <n v="1342"/>
    <n v="13711"/>
  </r>
  <r>
    <x v="42"/>
    <x v="14"/>
    <n v="9059"/>
    <n v="2056"/>
    <n v="11114"/>
  </r>
  <r>
    <x v="42"/>
    <x v="15"/>
    <n v="8172"/>
    <n v="1407"/>
    <n v="9579"/>
  </r>
  <r>
    <x v="42"/>
    <x v="16"/>
    <n v="95005"/>
    <n v="42259"/>
    <n v="137262"/>
  </r>
  <r>
    <x v="42"/>
    <x v="17"/>
    <n v="75590"/>
    <n v="37867"/>
    <n v="113457"/>
  </r>
  <r>
    <x v="42"/>
    <x v="18"/>
    <n v="23150"/>
    <n v="9417"/>
    <n v="32567"/>
  </r>
  <r>
    <x v="42"/>
    <x v="19"/>
    <n v="40242"/>
    <n v="8631"/>
    <n v="48876"/>
  </r>
  <r>
    <x v="42"/>
    <x v="20"/>
    <n v="134152"/>
    <n v="100742"/>
    <n v="234895"/>
  </r>
  <r>
    <x v="42"/>
    <x v="21"/>
    <n v="14996"/>
    <n v="5125"/>
    <n v="20122"/>
  </r>
  <r>
    <x v="42"/>
    <x v="22"/>
    <n v="8455"/>
    <n v="6702"/>
    <n v="15157"/>
  </r>
  <r>
    <x v="42"/>
    <x v="23"/>
    <n v="8488"/>
    <n v="3113"/>
    <n v="11601"/>
  </r>
  <r>
    <x v="42"/>
    <x v="24"/>
    <n v="166089"/>
    <n v="115683"/>
    <n v="281775"/>
  </r>
  <r>
    <x v="42"/>
    <x v="25"/>
    <n v="27227"/>
    <n v="25496"/>
    <n v="52723"/>
  </r>
  <r>
    <x v="42"/>
    <x v="26"/>
    <n v="17993"/>
    <n v="25738"/>
    <n v="43730"/>
  </r>
  <r>
    <x v="42"/>
    <x v="27"/>
    <n v="60201"/>
    <n v="136599"/>
    <n v="196800"/>
  </r>
  <r>
    <x v="42"/>
    <x v="28"/>
    <n v="11641"/>
    <n v="2785"/>
    <n v="14426"/>
  </r>
  <r>
    <x v="42"/>
    <x v="29"/>
    <n v="8124"/>
    <n v="3169"/>
    <n v="11293"/>
  </r>
  <r>
    <x v="42"/>
    <x v="30"/>
    <n v="42288"/>
    <n v="13687"/>
    <n v="55974"/>
  </r>
  <r>
    <x v="42"/>
    <x v="31"/>
    <n v="2264"/>
    <n v="553"/>
    <n v="2818"/>
  </r>
  <r>
    <x v="42"/>
    <x v="32"/>
    <n v="8021"/>
    <n v="7274"/>
    <n v="15296"/>
  </r>
  <r>
    <x v="42"/>
    <x v="33"/>
    <n v="17712"/>
    <n v="6328"/>
    <n v="24039"/>
  </r>
  <r>
    <x v="42"/>
    <x v="34"/>
    <n v="1243768"/>
    <n v="733146"/>
    <n v="1976968"/>
  </r>
  <r>
    <x v="43"/>
    <x v="0"/>
    <m/>
    <m/>
    <n v="70392"/>
  </r>
  <r>
    <x v="43"/>
    <x v="1"/>
    <m/>
    <m/>
    <n v="366856"/>
  </r>
  <r>
    <x v="43"/>
    <x v="2"/>
    <n v="15498"/>
    <n v="4402"/>
    <n v="19907"/>
  </r>
  <r>
    <x v="43"/>
    <x v="3"/>
    <n v="53517"/>
    <n v="11825"/>
    <n v="66761"/>
  </r>
  <r>
    <x v="43"/>
    <x v="4"/>
    <m/>
    <m/>
    <n v="43271"/>
  </r>
  <r>
    <x v="43"/>
    <x v="5"/>
    <n v="67151"/>
    <n v="47985"/>
    <n v="115135"/>
  </r>
  <r>
    <x v="43"/>
    <x v="6"/>
    <n v="55088"/>
    <n v="13709"/>
    <n v="68797"/>
  </r>
  <r>
    <x v="43"/>
    <x v="7"/>
    <m/>
    <m/>
    <n v="8552"/>
  </r>
  <r>
    <x v="43"/>
    <x v="8"/>
    <m/>
    <m/>
    <n v="13898"/>
  </r>
  <r>
    <x v="43"/>
    <x v="9"/>
    <n v="21380"/>
    <n v="2401"/>
    <n v="23781"/>
  </r>
  <r>
    <x v="43"/>
    <x v="10"/>
    <n v="45163"/>
    <n v="7003"/>
    <n v="54522"/>
  </r>
  <r>
    <x v="43"/>
    <x v="11"/>
    <n v="31571"/>
    <n v="11823"/>
    <n v="43393"/>
  </r>
  <r>
    <x v="43"/>
    <x v="12"/>
    <m/>
    <m/>
    <n v="42167"/>
  </r>
  <r>
    <x v="43"/>
    <x v="13"/>
    <m/>
    <m/>
    <n v="13095"/>
  </r>
  <r>
    <x v="43"/>
    <x v="14"/>
    <n v="9547"/>
    <n v="1190"/>
    <n v="10738"/>
  </r>
  <r>
    <x v="43"/>
    <x v="15"/>
    <m/>
    <m/>
    <n v="8346"/>
  </r>
  <r>
    <x v="43"/>
    <x v="16"/>
    <n v="93332"/>
    <n v="33032"/>
    <n v="126365"/>
  </r>
  <r>
    <x v="43"/>
    <x v="17"/>
    <n v="78652"/>
    <n v="29242"/>
    <n v="107895"/>
  </r>
  <r>
    <x v="43"/>
    <x v="18"/>
    <n v="25596"/>
    <n v="8271"/>
    <n v="33867"/>
  </r>
  <r>
    <x v="43"/>
    <x v="19"/>
    <n v="38786"/>
    <n v="9351"/>
    <n v="48135"/>
  </r>
  <r>
    <x v="43"/>
    <x v="20"/>
    <m/>
    <m/>
    <n v="219289"/>
  </r>
  <r>
    <x v="43"/>
    <x v="21"/>
    <m/>
    <m/>
    <n v="17366"/>
  </r>
  <r>
    <x v="43"/>
    <x v="22"/>
    <m/>
    <m/>
    <n v="14538"/>
  </r>
  <r>
    <x v="43"/>
    <x v="23"/>
    <m/>
    <m/>
    <n v="12477"/>
  </r>
  <r>
    <x v="43"/>
    <x v="24"/>
    <m/>
    <m/>
    <n v="263671"/>
  </r>
  <r>
    <x v="43"/>
    <x v="25"/>
    <m/>
    <m/>
    <n v="47506"/>
  </r>
  <r>
    <x v="43"/>
    <x v="26"/>
    <n v="16610"/>
    <n v="27333"/>
    <n v="43943"/>
  </r>
  <r>
    <x v="43"/>
    <x v="27"/>
    <n v="54916"/>
    <n v="133532"/>
    <n v="188448"/>
  </r>
  <r>
    <x v="43"/>
    <x v="28"/>
    <m/>
    <m/>
    <n v="12535"/>
  </r>
  <r>
    <x v="43"/>
    <x v="29"/>
    <n v="7328"/>
    <n v="2642"/>
    <n v="9969"/>
  </r>
  <r>
    <x v="43"/>
    <x v="30"/>
    <n v="35571"/>
    <n v="12734"/>
    <n v="48305"/>
  </r>
  <r>
    <x v="43"/>
    <x v="31"/>
    <n v="2126"/>
    <n v="513"/>
    <n v="2638"/>
  </r>
  <r>
    <x v="43"/>
    <x v="32"/>
    <n v="5821"/>
    <n v="7038"/>
    <n v="12859"/>
  </r>
  <r>
    <x v="43"/>
    <x v="33"/>
    <n v="17147"/>
    <n v="6178"/>
    <n v="23326"/>
  </r>
  <r>
    <x v="43"/>
    <x v="34"/>
    <m/>
    <m/>
    <n v="1831178"/>
  </r>
  <r>
    <x v="44"/>
    <x v="0"/>
    <m/>
    <m/>
    <n v="90204"/>
  </r>
  <r>
    <x v="44"/>
    <x v="1"/>
    <m/>
    <m/>
    <n v="367971"/>
  </r>
  <r>
    <x v="44"/>
    <x v="2"/>
    <n v="19170"/>
    <n v="6057"/>
    <n v="25228"/>
  </r>
  <r>
    <x v="44"/>
    <x v="3"/>
    <n v="56245"/>
    <n v="11212"/>
    <n v="69150"/>
  </r>
  <r>
    <x v="44"/>
    <x v="4"/>
    <m/>
    <m/>
    <n v="50323"/>
  </r>
  <r>
    <x v="44"/>
    <x v="5"/>
    <n v="81770"/>
    <n v="58565"/>
    <n v="140336"/>
  </r>
  <r>
    <x v="44"/>
    <x v="6"/>
    <n v="64979"/>
    <n v="15831"/>
    <n v="80809"/>
  </r>
  <r>
    <x v="44"/>
    <x v="7"/>
    <m/>
    <m/>
    <n v="11217"/>
  </r>
  <r>
    <x v="44"/>
    <x v="8"/>
    <m/>
    <m/>
    <n v="17948"/>
  </r>
  <r>
    <x v="44"/>
    <x v="9"/>
    <n v="27874"/>
    <n v="2529"/>
    <n v="30403"/>
  </r>
  <r>
    <x v="44"/>
    <x v="10"/>
    <n v="50772"/>
    <n v="7714"/>
    <n v="61578"/>
  </r>
  <r>
    <x v="44"/>
    <x v="11"/>
    <n v="34498"/>
    <n v="9849"/>
    <n v="44347"/>
  </r>
  <r>
    <x v="44"/>
    <x v="12"/>
    <m/>
    <m/>
    <n v="44388"/>
  </r>
  <r>
    <x v="44"/>
    <x v="13"/>
    <m/>
    <m/>
    <n v="17025"/>
  </r>
  <r>
    <x v="44"/>
    <x v="14"/>
    <n v="11556"/>
    <n v="1324"/>
    <n v="12881"/>
  </r>
  <r>
    <x v="44"/>
    <x v="15"/>
    <m/>
    <m/>
    <n v="10403"/>
  </r>
  <r>
    <x v="44"/>
    <x v="16"/>
    <n v="106983"/>
    <n v="39021"/>
    <n v="146003"/>
  </r>
  <r>
    <x v="44"/>
    <x v="17"/>
    <n v="85830"/>
    <n v="34464"/>
    <n v="120294"/>
  </r>
  <r>
    <x v="44"/>
    <x v="18"/>
    <n v="25352"/>
    <n v="9855"/>
    <n v="35209"/>
  </r>
  <r>
    <x v="44"/>
    <x v="19"/>
    <n v="46151"/>
    <n v="11553"/>
    <n v="57717"/>
  </r>
  <r>
    <x v="44"/>
    <x v="20"/>
    <m/>
    <m/>
    <n v="254975"/>
  </r>
  <r>
    <x v="44"/>
    <x v="21"/>
    <m/>
    <m/>
    <n v="20737"/>
  </r>
  <r>
    <x v="44"/>
    <x v="22"/>
    <m/>
    <m/>
    <n v="16053"/>
  </r>
  <r>
    <x v="44"/>
    <x v="23"/>
    <m/>
    <m/>
    <n v="16252"/>
  </r>
  <r>
    <x v="44"/>
    <x v="24"/>
    <m/>
    <m/>
    <n v="308017"/>
  </r>
  <r>
    <x v="44"/>
    <x v="25"/>
    <m/>
    <m/>
    <n v="63461"/>
  </r>
  <r>
    <x v="44"/>
    <x v="26"/>
    <n v="17112"/>
    <n v="21425"/>
    <n v="38541"/>
  </r>
  <r>
    <x v="44"/>
    <x v="27"/>
    <n v="53909"/>
    <n v="109299"/>
    <n v="163209"/>
  </r>
  <r>
    <x v="44"/>
    <x v="28"/>
    <m/>
    <m/>
    <n v="16197"/>
  </r>
  <r>
    <x v="44"/>
    <x v="29"/>
    <n v="10073"/>
    <n v="3315"/>
    <n v="13393"/>
  </r>
  <r>
    <x v="44"/>
    <x v="30"/>
    <n v="41122"/>
    <n v="18086"/>
    <n v="59208"/>
  </r>
  <r>
    <x v="44"/>
    <x v="31"/>
    <n v="2626"/>
    <n v="814"/>
    <n v="3440"/>
  </r>
  <r>
    <x v="44"/>
    <x v="32"/>
    <n v="7032"/>
    <n v="11649"/>
    <n v="18686"/>
  </r>
  <r>
    <x v="44"/>
    <x v="33"/>
    <n v="19284"/>
    <n v="8748"/>
    <n v="28046"/>
  </r>
  <r>
    <x v="44"/>
    <x v="34"/>
    <m/>
    <m/>
    <n v="2025337"/>
  </r>
  <r>
    <x v="45"/>
    <x v="0"/>
    <n v="58802"/>
    <n v="50710"/>
    <n v="109512"/>
  </r>
  <r>
    <x v="45"/>
    <x v="1"/>
    <n v="191339"/>
    <n v="216033"/>
    <n v="407373"/>
  </r>
  <r>
    <x v="45"/>
    <x v="2"/>
    <n v="23338"/>
    <n v="10925"/>
    <n v="34266"/>
  </r>
  <r>
    <x v="45"/>
    <x v="3"/>
    <n v="55116"/>
    <n v="20762"/>
    <n v="75881"/>
  </r>
  <r>
    <x v="45"/>
    <x v="4"/>
    <n v="44743"/>
    <n v="9899"/>
    <n v="54645"/>
  </r>
  <r>
    <x v="45"/>
    <x v="5"/>
    <n v="78305"/>
    <n v="78608"/>
    <n v="156966"/>
  </r>
  <r>
    <x v="45"/>
    <x v="6"/>
    <n v="62612"/>
    <n v="18640"/>
    <n v="81346"/>
  </r>
  <r>
    <x v="45"/>
    <x v="7"/>
    <n v="11049"/>
    <n v="1572"/>
    <n v="12632"/>
  </r>
  <r>
    <x v="45"/>
    <x v="8"/>
    <n v="17699"/>
    <n v="3713"/>
    <n v="21412"/>
  </r>
  <r>
    <x v="45"/>
    <x v="9"/>
    <n v="30853"/>
    <n v="4049"/>
    <n v="34903"/>
  </r>
  <r>
    <x v="45"/>
    <x v="10"/>
    <n v="58773"/>
    <n v="13899"/>
    <n v="72672"/>
  </r>
  <r>
    <x v="45"/>
    <x v="11"/>
    <n v="19759"/>
    <n v="10747"/>
    <n v="30506"/>
  </r>
  <r>
    <x v="45"/>
    <x v="12"/>
    <n v="44195"/>
    <n v="4969"/>
    <n v="49183"/>
  </r>
  <r>
    <x v="45"/>
    <x v="13"/>
    <n v="10927"/>
    <n v="2993"/>
    <n v="13919"/>
  </r>
  <r>
    <x v="45"/>
    <x v="14"/>
    <n v="12470"/>
    <n v="3088"/>
    <n v="15558"/>
  </r>
  <r>
    <x v="45"/>
    <x v="15"/>
    <n v="10058"/>
    <n v="2345"/>
    <n v="12403"/>
  </r>
  <r>
    <x v="45"/>
    <x v="16"/>
    <n v="94282"/>
    <n v="54886"/>
    <n v="149166"/>
  </r>
  <r>
    <x v="45"/>
    <x v="17"/>
    <n v="74425"/>
    <n v="47696"/>
    <n v="122121"/>
  </r>
  <r>
    <x v="45"/>
    <x v="18"/>
    <n v="31502"/>
    <n v="15926"/>
    <n v="47428"/>
  </r>
  <r>
    <x v="45"/>
    <x v="19"/>
    <n v="46932"/>
    <n v="19978"/>
    <n v="66915"/>
  </r>
  <r>
    <x v="45"/>
    <x v="20"/>
    <n v="140984"/>
    <n v="163156"/>
    <n v="304140"/>
  </r>
  <r>
    <x v="45"/>
    <x v="21"/>
    <n v="14421"/>
    <n v="7145"/>
    <n v="21566"/>
  </r>
  <r>
    <x v="45"/>
    <x v="22"/>
    <n v="11577"/>
    <n v="12301"/>
    <n v="23878"/>
  </r>
  <r>
    <x v="45"/>
    <x v="23"/>
    <n v="10791"/>
    <n v="5541"/>
    <n v="16345"/>
  </r>
  <r>
    <x v="45"/>
    <x v="24"/>
    <n v="177774"/>
    <n v="188142"/>
    <n v="365929"/>
  </r>
  <r>
    <x v="45"/>
    <x v="25"/>
    <n v="36501"/>
    <n v="45669"/>
    <n v="82169"/>
  </r>
  <r>
    <x v="45"/>
    <x v="26"/>
    <n v="10820"/>
    <n v="16469"/>
    <n v="27289"/>
  </r>
  <r>
    <x v="45"/>
    <x v="27"/>
    <n v="42360"/>
    <n v="97258"/>
    <n v="139619"/>
  </r>
  <r>
    <x v="45"/>
    <x v="28"/>
    <n v="11049"/>
    <n v="8161"/>
    <n v="19210"/>
  </r>
  <r>
    <x v="45"/>
    <x v="29"/>
    <n v="11516"/>
    <n v="3379"/>
    <n v="14904"/>
  </r>
  <r>
    <x v="45"/>
    <x v="30"/>
    <n v="40855"/>
    <n v="22964"/>
    <n v="63820"/>
  </r>
  <r>
    <x v="45"/>
    <x v="31"/>
    <n v="2882"/>
    <n v="1245"/>
    <n v="4128"/>
  </r>
  <r>
    <x v="45"/>
    <x v="32"/>
    <n v="8449"/>
    <n v="20948"/>
    <n v="29398"/>
  </r>
  <r>
    <x v="45"/>
    <x v="33"/>
    <n v="17409"/>
    <n v="13603"/>
    <n v="31013"/>
  </r>
  <r>
    <x v="45"/>
    <x v="34"/>
    <n v="1262367"/>
    <n v="961580"/>
    <n v="2224164"/>
  </r>
  <r>
    <x v="46"/>
    <x v="0"/>
    <m/>
    <m/>
    <n v="123201"/>
  </r>
  <r>
    <x v="46"/>
    <x v="1"/>
    <m/>
    <m/>
    <n v="473718"/>
  </r>
  <r>
    <x v="46"/>
    <x v="2"/>
    <n v="20995"/>
    <n v="20300"/>
    <n v="41298"/>
  </r>
  <r>
    <x v="46"/>
    <x v="3"/>
    <n v="62864"/>
    <n v="22016"/>
    <n v="87933"/>
  </r>
  <r>
    <x v="46"/>
    <x v="4"/>
    <m/>
    <m/>
    <n v="51634"/>
  </r>
  <r>
    <x v="46"/>
    <x v="5"/>
    <n v="52449"/>
    <n v="108142"/>
    <n v="160610"/>
  </r>
  <r>
    <x v="46"/>
    <x v="6"/>
    <n v="55570"/>
    <n v="26887"/>
    <n v="82458"/>
  </r>
  <r>
    <x v="46"/>
    <x v="7"/>
    <m/>
    <m/>
    <n v="11831"/>
  </r>
  <r>
    <x v="46"/>
    <x v="8"/>
    <m/>
    <m/>
    <n v="20194"/>
  </r>
  <r>
    <x v="46"/>
    <x v="9"/>
    <n v="30268"/>
    <n v="4321"/>
    <n v="34589"/>
  </r>
  <r>
    <x v="46"/>
    <x v="10"/>
    <n v="46968"/>
    <n v="20362"/>
    <n v="73105"/>
  </r>
  <r>
    <x v="46"/>
    <x v="11"/>
    <n v="8401"/>
    <n v="12012"/>
    <n v="20412"/>
  </r>
  <r>
    <x v="46"/>
    <x v="12"/>
    <m/>
    <m/>
    <n v="39332"/>
  </r>
  <r>
    <x v="46"/>
    <x v="13"/>
    <m/>
    <m/>
    <n v="14135"/>
  </r>
  <r>
    <x v="46"/>
    <x v="14"/>
    <n v="13673"/>
    <n v="2741"/>
    <n v="16417"/>
  </r>
  <r>
    <x v="46"/>
    <x v="15"/>
    <m/>
    <m/>
    <n v="11801"/>
  </r>
  <r>
    <x v="46"/>
    <x v="16"/>
    <n v="98631"/>
    <n v="66310"/>
    <n v="164940"/>
  </r>
  <r>
    <x v="46"/>
    <x v="17"/>
    <n v="77083"/>
    <n v="59432"/>
    <n v="136515"/>
  </r>
  <r>
    <x v="46"/>
    <x v="18"/>
    <n v="28128"/>
    <n v="25443"/>
    <n v="53587"/>
  </r>
  <r>
    <x v="46"/>
    <x v="19"/>
    <n v="48140"/>
    <n v="37131"/>
    <n v="85283"/>
  </r>
  <r>
    <x v="46"/>
    <x v="20"/>
    <m/>
    <m/>
    <n v="326925"/>
  </r>
  <r>
    <x v="46"/>
    <x v="21"/>
    <m/>
    <m/>
    <n v="20851"/>
  </r>
  <r>
    <x v="46"/>
    <x v="22"/>
    <m/>
    <m/>
    <n v="33419"/>
  </r>
  <r>
    <x v="46"/>
    <x v="23"/>
    <m/>
    <m/>
    <n v="18760"/>
  </r>
  <r>
    <x v="46"/>
    <x v="24"/>
    <m/>
    <m/>
    <n v="399955"/>
  </r>
  <r>
    <x v="46"/>
    <x v="25"/>
    <m/>
    <m/>
    <n v="106056"/>
  </r>
  <r>
    <x v="46"/>
    <x v="26"/>
    <n v="8726"/>
    <n v="22807"/>
    <n v="31552"/>
  </r>
  <r>
    <x v="46"/>
    <x v="27"/>
    <n v="35017"/>
    <n v="138309"/>
    <n v="173330"/>
  </r>
  <r>
    <x v="46"/>
    <x v="28"/>
    <m/>
    <m/>
    <n v="26465"/>
  </r>
  <r>
    <x v="46"/>
    <x v="29"/>
    <n v="10607"/>
    <n v="3844"/>
    <n v="14456"/>
  </r>
  <r>
    <x v="46"/>
    <x v="30"/>
    <n v="36984"/>
    <n v="33429"/>
    <n v="70416"/>
  </r>
  <r>
    <x v="46"/>
    <x v="31"/>
    <n v="2440"/>
    <n v="2540"/>
    <n v="4980"/>
  </r>
  <r>
    <x v="46"/>
    <x v="32"/>
    <n v="9095"/>
    <n v="39189"/>
    <n v="48286"/>
  </r>
  <r>
    <x v="46"/>
    <x v="33"/>
    <n v="17451"/>
    <n v="17262"/>
    <n v="34713"/>
  </r>
  <r>
    <x v="46"/>
    <x v="34"/>
    <m/>
    <m/>
    <n v="2476688"/>
  </r>
  <r>
    <x v="47"/>
    <x v="0"/>
    <m/>
    <m/>
    <n v="213567"/>
  </r>
  <r>
    <x v="47"/>
    <x v="1"/>
    <m/>
    <m/>
    <n v="486817"/>
  </r>
  <r>
    <x v="47"/>
    <x v="2"/>
    <n v="67064"/>
    <n v="26421"/>
    <n v="93482"/>
  </r>
  <r>
    <x v="47"/>
    <x v="3"/>
    <n v="57869"/>
    <n v="22166"/>
    <n v="83247"/>
  </r>
  <r>
    <x v="47"/>
    <x v="4"/>
    <m/>
    <m/>
    <n v="88529"/>
  </r>
  <r>
    <x v="47"/>
    <x v="5"/>
    <n v="74829"/>
    <n v="102898"/>
    <n v="177735"/>
  </r>
  <r>
    <x v="47"/>
    <x v="6"/>
    <n v="71574"/>
    <n v="34458"/>
    <n v="106031"/>
  </r>
  <r>
    <x v="47"/>
    <x v="7"/>
    <m/>
    <m/>
    <n v="31282"/>
  </r>
  <r>
    <x v="47"/>
    <x v="8"/>
    <m/>
    <m/>
    <n v="45924"/>
  </r>
  <r>
    <x v="47"/>
    <x v="9"/>
    <n v="37742"/>
    <n v="7141"/>
    <n v="44872"/>
  </r>
  <r>
    <x v="47"/>
    <x v="10"/>
    <n v="70963"/>
    <n v="23143"/>
    <n v="109288"/>
  </r>
  <r>
    <x v="47"/>
    <x v="11"/>
    <n v="9254"/>
    <n v="13388"/>
    <n v="22642"/>
  </r>
  <r>
    <x v="47"/>
    <x v="12"/>
    <m/>
    <m/>
    <n v="37967"/>
  </r>
  <r>
    <x v="47"/>
    <x v="13"/>
    <m/>
    <m/>
    <n v="15681"/>
  </r>
  <r>
    <x v="47"/>
    <x v="14"/>
    <n v="18385"/>
    <n v="4899"/>
    <n v="23284"/>
  </r>
  <r>
    <x v="47"/>
    <x v="15"/>
    <m/>
    <m/>
    <n v="20172"/>
  </r>
  <r>
    <x v="47"/>
    <x v="16"/>
    <n v="87694"/>
    <n v="60588"/>
    <n v="148281"/>
  </r>
  <r>
    <x v="47"/>
    <x v="17"/>
    <n v="68301"/>
    <n v="49646"/>
    <n v="117946"/>
  </r>
  <r>
    <x v="47"/>
    <x v="18"/>
    <n v="39335"/>
    <n v="34586"/>
    <n v="73923"/>
  </r>
  <r>
    <x v="47"/>
    <x v="19"/>
    <n v="107894"/>
    <n v="47002"/>
    <n v="154897"/>
  </r>
  <r>
    <x v="47"/>
    <x v="20"/>
    <m/>
    <m/>
    <n v="363880"/>
  </r>
  <r>
    <x v="47"/>
    <x v="21"/>
    <m/>
    <m/>
    <n v="26477"/>
  </r>
  <r>
    <x v="47"/>
    <x v="22"/>
    <m/>
    <m/>
    <n v="47993"/>
  </r>
  <r>
    <x v="47"/>
    <x v="23"/>
    <m/>
    <m/>
    <n v="24793"/>
  </r>
  <r>
    <x v="47"/>
    <x v="24"/>
    <m/>
    <m/>
    <n v="463143"/>
  </r>
  <r>
    <x v="47"/>
    <x v="25"/>
    <m/>
    <m/>
    <n v="130428"/>
  </r>
  <r>
    <x v="47"/>
    <x v="26"/>
    <n v="20063"/>
    <n v="30286"/>
    <n v="50404"/>
  </r>
  <r>
    <x v="47"/>
    <x v="27"/>
    <n v="62151"/>
    <n v="144469"/>
    <n v="206621"/>
  </r>
  <r>
    <x v="47"/>
    <x v="28"/>
    <m/>
    <m/>
    <n v="37878"/>
  </r>
  <r>
    <x v="47"/>
    <x v="29"/>
    <n v="28557"/>
    <n v="7612"/>
    <n v="36182"/>
  </r>
  <r>
    <x v="47"/>
    <x v="30"/>
    <n v="43126"/>
    <n v="34226"/>
    <n v="77353"/>
  </r>
  <r>
    <x v="47"/>
    <x v="31"/>
    <n v="4582"/>
    <n v="2839"/>
    <n v="7421"/>
  </r>
  <r>
    <x v="47"/>
    <x v="32"/>
    <n v="16381"/>
    <n v="42607"/>
    <n v="58988"/>
  </r>
  <r>
    <x v="47"/>
    <x v="33"/>
    <n v="20004"/>
    <n v="19238"/>
    <n v="39240"/>
  </r>
  <r>
    <x v="47"/>
    <x v="34"/>
    <m/>
    <m/>
    <n v="3085276"/>
  </r>
  <r>
    <x v="48"/>
    <x v="0"/>
    <n v="222650"/>
    <n v="99622"/>
    <n v="322272"/>
  </r>
  <r>
    <x v="48"/>
    <x v="1"/>
    <n v="250035"/>
    <n v="308335"/>
    <n v="557370"/>
  </r>
  <r>
    <x v="48"/>
    <x v="2"/>
    <n v="130845"/>
    <n v="32092"/>
    <n v="162937"/>
  </r>
  <r>
    <x v="48"/>
    <x v="3"/>
    <n v="77800"/>
    <n v="28885"/>
    <n v="106685"/>
  </r>
  <r>
    <x v="48"/>
    <x v="4"/>
    <n v="136971"/>
    <n v="17739"/>
    <n v="154711"/>
  </r>
  <r>
    <x v="48"/>
    <x v="5"/>
    <n v="133051"/>
    <n v="124991"/>
    <n v="258042"/>
  </r>
  <r>
    <x v="48"/>
    <x v="6"/>
    <n v="90759"/>
    <n v="42900"/>
    <n v="133658"/>
  </r>
  <r>
    <x v="48"/>
    <x v="7"/>
    <n v="66449"/>
    <n v="3900"/>
    <n v="70348"/>
  </r>
  <r>
    <x v="48"/>
    <x v="8"/>
    <n v="66434"/>
    <n v="8008"/>
    <n v="74442"/>
  </r>
  <r>
    <x v="48"/>
    <x v="9"/>
    <n v="65521"/>
    <n v="7673"/>
    <n v="73194"/>
  </r>
  <r>
    <x v="48"/>
    <x v="10"/>
    <n v="141369"/>
    <n v="28133"/>
    <n v="169502"/>
  </r>
  <r>
    <x v="48"/>
    <x v="11"/>
    <n v="11103"/>
    <n v="13788"/>
    <n v="24901"/>
  </r>
  <r>
    <x v="48"/>
    <x v="12"/>
    <n v="40510"/>
    <n v="6010"/>
    <n v="46518"/>
  </r>
  <r>
    <x v="48"/>
    <x v="13"/>
    <n v="15565"/>
    <n v="6170"/>
    <n v="21734"/>
  </r>
  <r>
    <x v="48"/>
    <x v="14"/>
    <n v="23922"/>
    <n v="7461"/>
    <n v="31382"/>
  </r>
  <r>
    <x v="48"/>
    <x v="15"/>
    <n v="21138"/>
    <n v="5065"/>
    <n v="26204"/>
  </r>
  <r>
    <x v="48"/>
    <x v="16"/>
    <n v="91741"/>
    <n v="73210"/>
    <n v="164952"/>
  </r>
  <r>
    <x v="48"/>
    <x v="17"/>
    <n v="68745"/>
    <n v="61689"/>
    <n v="130435"/>
  </r>
  <r>
    <x v="48"/>
    <x v="18"/>
    <n v="53386"/>
    <n v="38491"/>
    <n v="91877"/>
  </r>
  <r>
    <x v="48"/>
    <x v="19"/>
    <n v="186717"/>
    <n v="52089"/>
    <n v="238805"/>
  </r>
  <r>
    <x v="48"/>
    <x v="20"/>
    <n v="205741"/>
    <n v="228185"/>
    <n v="433927"/>
  </r>
  <r>
    <x v="48"/>
    <x v="21"/>
    <n v="20765"/>
    <n v="12515"/>
    <n v="33279"/>
  </r>
  <r>
    <x v="48"/>
    <x v="22"/>
    <n v="20099"/>
    <n v="29193"/>
    <n v="49291"/>
  </r>
  <r>
    <x v="48"/>
    <x v="23"/>
    <n v="24431"/>
    <n v="11075"/>
    <n v="35507"/>
  </r>
  <r>
    <x v="48"/>
    <x v="24"/>
    <n v="271036"/>
    <n v="280968"/>
    <n v="552004"/>
  </r>
  <r>
    <x v="48"/>
    <x v="25"/>
    <n v="63384"/>
    <n v="101277"/>
    <n v="164662"/>
  </r>
  <r>
    <x v="48"/>
    <x v="26"/>
    <n v="68320"/>
    <n v="34265"/>
    <n v="102586"/>
  </r>
  <r>
    <x v="48"/>
    <x v="27"/>
    <n v="80339"/>
    <n v="148597"/>
    <n v="228936"/>
  </r>
  <r>
    <x v="48"/>
    <x v="28"/>
    <n v="31030"/>
    <n v="15651"/>
    <n v="46680"/>
  </r>
  <r>
    <x v="48"/>
    <x v="29"/>
    <n v="53346"/>
    <n v="8613"/>
    <n v="61969"/>
  </r>
  <r>
    <x v="48"/>
    <x v="30"/>
    <n v="52911"/>
    <n v="38887"/>
    <n v="91797"/>
  </r>
  <r>
    <x v="48"/>
    <x v="31"/>
    <n v="5776"/>
    <n v="3561"/>
    <n v="9336"/>
  </r>
  <r>
    <x v="48"/>
    <x v="32"/>
    <n v="19028"/>
    <n v="45993"/>
    <n v="65022"/>
  </r>
  <r>
    <x v="48"/>
    <x v="33"/>
    <n v="22992"/>
    <n v="22990"/>
    <n v="45982"/>
  </r>
  <r>
    <x v="48"/>
    <x v="34"/>
    <n v="2494127"/>
    <n v="1605363"/>
    <n v="4098508"/>
  </r>
  <r>
    <x v="49"/>
    <x v="0"/>
    <m/>
    <m/>
    <n v="176908"/>
  </r>
  <r>
    <x v="49"/>
    <x v="1"/>
    <m/>
    <m/>
    <n v="493646"/>
  </r>
  <r>
    <x v="49"/>
    <x v="2"/>
    <n v="45325"/>
    <n v="30109"/>
    <n v="75433"/>
  </r>
  <r>
    <x v="49"/>
    <x v="3"/>
    <n v="61689"/>
    <n v="27353"/>
    <n v="92577"/>
  </r>
  <r>
    <x v="49"/>
    <x v="4"/>
    <m/>
    <m/>
    <n v="77047"/>
  </r>
  <r>
    <x v="49"/>
    <x v="5"/>
    <n v="63273"/>
    <n v="113205"/>
    <n v="176478"/>
  </r>
  <r>
    <x v="49"/>
    <x v="6"/>
    <n v="63197"/>
    <n v="40347"/>
    <n v="103545"/>
  </r>
  <r>
    <x v="49"/>
    <x v="7"/>
    <m/>
    <m/>
    <n v="19029"/>
  </r>
  <r>
    <x v="49"/>
    <x v="8"/>
    <m/>
    <m/>
    <n v="36690"/>
  </r>
  <r>
    <x v="49"/>
    <x v="9"/>
    <n v="38655"/>
    <n v="7199"/>
    <n v="45854"/>
  </r>
  <r>
    <x v="49"/>
    <x v="10"/>
    <n v="68227"/>
    <n v="29281"/>
    <n v="106751"/>
  </r>
  <r>
    <x v="49"/>
    <x v="11"/>
    <n v="9597"/>
    <n v="13482"/>
    <n v="23078"/>
  </r>
  <r>
    <x v="49"/>
    <x v="12"/>
    <m/>
    <m/>
    <n v="50101"/>
  </r>
  <r>
    <x v="49"/>
    <x v="13"/>
    <m/>
    <m/>
    <n v="18985"/>
  </r>
  <r>
    <x v="49"/>
    <x v="14"/>
    <n v="13660"/>
    <n v="6486"/>
    <n v="20146"/>
  </r>
  <r>
    <x v="49"/>
    <x v="15"/>
    <m/>
    <m/>
    <n v="15274"/>
  </r>
  <r>
    <x v="49"/>
    <x v="16"/>
    <n v="99328"/>
    <n v="85176"/>
    <n v="184505"/>
  </r>
  <r>
    <x v="49"/>
    <x v="17"/>
    <n v="77416"/>
    <n v="72184"/>
    <n v="149600"/>
  </r>
  <r>
    <x v="49"/>
    <x v="18"/>
    <n v="37830"/>
    <n v="41004"/>
    <n v="78846"/>
  </r>
  <r>
    <x v="49"/>
    <x v="19"/>
    <n v="82092"/>
    <n v="58158"/>
    <n v="140266"/>
  </r>
  <r>
    <x v="49"/>
    <x v="20"/>
    <m/>
    <m/>
    <n v="397740"/>
  </r>
  <r>
    <x v="49"/>
    <x v="21"/>
    <m/>
    <m/>
    <n v="28669"/>
  </r>
  <r>
    <x v="49"/>
    <x v="22"/>
    <m/>
    <m/>
    <n v="45617"/>
  </r>
  <r>
    <x v="49"/>
    <x v="23"/>
    <m/>
    <m/>
    <n v="24300"/>
  </r>
  <r>
    <x v="49"/>
    <x v="24"/>
    <m/>
    <m/>
    <n v="496325"/>
  </r>
  <r>
    <x v="49"/>
    <x v="25"/>
    <m/>
    <m/>
    <n v="149280"/>
  </r>
  <r>
    <x v="49"/>
    <x v="26"/>
    <n v="17505"/>
    <n v="34233"/>
    <n v="51746"/>
  </r>
  <r>
    <x v="49"/>
    <x v="27"/>
    <n v="53051"/>
    <n v="151845"/>
    <n v="204898"/>
  </r>
  <r>
    <x v="49"/>
    <x v="28"/>
    <m/>
    <m/>
    <n v="35247"/>
  </r>
  <r>
    <x v="49"/>
    <x v="29"/>
    <n v="18051"/>
    <n v="9127"/>
    <n v="27177"/>
  </r>
  <r>
    <x v="49"/>
    <x v="30"/>
    <n v="46623"/>
    <n v="41091"/>
    <n v="87714"/>
  </r>
  <r>
    <x v="49"/>
    <x v="31"/>
    <n v="4757"/>
    <n v="4141"/>
    <n v="8898"/>
  </r>
  <r>
    <x v="49"/>
    <x v="32"/>
    <n v="12323"/>
    <n v="52627"/>
    <n v="64950"/>
  </r>
  <r>
    <x v="49"/>
    <x v="33"/>
    <n v="20107"/>
    <n v="26850"/>
    <n v="47304"/>
  </r>
  <r>
    <x v="49"/>
    <x v="34"/>
    <m/>
    <m/>
    <n v="3108697"/>
  </r>
  <r>
    <x v="50"/>
    <x v="0"/>
    <m/>
    <m/>
    <n v="159361"/>
  </r>
  <r>
    <x v="50"/>
    <x v="1"/>
    <m/>
    <m/>
    <n v="516143"/>
  </r>
  <r>
    <x v="50"/>
    <x v="2"/>
    <n v="39200"/>
    <n v="24549"/>
    <n v="63749"/>
  </r>
  <r>
    <x v="50"/>
    <x v="3"/>
    <n v="64852"/>
    <n v="26595"/>
    <n v="94423"/>
  </r>
  <r>
    <x v="50"/>
    <x v="4"/>
    <m/>
    <m/>
    <n v="73907"/>
  </r>
  <r>
    <x v="50"/>
    <x v="5"/>
    <n v="64330"/>
    <n v="101661"/>
    <n v="165990"/>
  </r>
  <r>
    <x v="50"/>
    <x v="6"/>
    <n v="64226"/>
    <n v="41463"/>
    <n v="105688"/>
  </r>
  <r>
    <x v="50"/>
    <x v="7"/>
    <m/>
    <m/>
    <n v="17832"/>
  </r>
  <r>
    <x v="50"/>
    <x v="8"/>
    <m/>
    <m/>
    <n v="35249"/>
  </r>
  <r>
    <x v="50"/>
    <x v="9"/>
    <n v="35860"/>
    <n v="6183"/>
    <n v="42044"/>
  </r>
  <r>
    <x v="50"/>
    <x v="10"/>
    <n v="63892"/>
    <n v="27581"/>
    <n v="99083"/>
  </r>
  <r>
    <x v="50"/>
    <x v="11"/>
    <n v="11303"/>
    <n v="12445"/>
    <n v="23749"/>
  </r>
  <r>
    <x v="50"/>
    <x v="12"/>
    <m/>
    <m/>
    <n v="56094"/>
  </r>
  <r>
    <x v="50"/>
    <x v="13"/>
    <m/>
    <m/>
    <n v="17708"/>
  </r>
  <r>
    <x v="50"/>
    <x v="14"/>
    <n v="15459"/>
    <n v="4937"/>
    <n v="20395"/>
  </r>
  <r>
    <x v="50"/>
    <x v="15"/>
    <m/>
    <m/>
    <n v="14216"/>
  </r>
  <r>
    <x v="50"/>
    <x v="16"/>
    <n v="103098"/>
    <n v="81064"/>
    <n v="184164"/>
  </r>
  <r>
    <x v="50"/>
    <x v="17"/>
    <n v="79915"/>
    <n v="69312"/>
    <n v="149227"/>
  </r>
  <r>
    <x v="50"/>
    <x v="18"/>
    <n v="37453"/>
    <n v="39863"/>
    <n v="77315"/>
  </r>
  <r>
    <x v="50"/>
    <x v="19"/>
    <n v="70764"/>
    <n v="48526"/>
    <n v="119296"/>
  </r>
  <r>
    <x v="50"/>
    <x v="20"/>
    <m/>
    <m/>
    <n v="391278"/>
  </r>
  <r>
    <x v="50"/>
    <x v="21"/>
    <m/>
    <m/>
    <n v="28363"/>
  </r>
  <r>
    <x v="50"/>
    <x v="22"/>
    <m/>
    <m/>
    <n v="43538"/>
  </r>
  <r>
    <x v="50"/>
    <x v="23"/>
    <m/>
    <m/>
    <n v="24120"/>
  </r>
  <r>
    <x v="50"/>
    <x v="24"/>
    <m/>
    <m/>
    <n v="487299"/>
  </r>
  <r>
    <x v="50"/>
    <x v="25"/>
    <m/>
    <m/>
    <n v="141147"/>
  </r>
  <r>
    <x v="50"/>
    <x v="26"/>
    <n v="14069"/>
    <n v="29673"/>
    <n v="43742"/>
  </r>
  <r>
    <x v="50"/>
    <x v="27"/>
    <n v="50386"/>
    <n v="141330"/>
    <n v="191716"/>
  </r>
  <r>
    <x v="50"/>
    <x v="28"/>
    <m/>
    <m/>
    <n v="32888"/>
  </r>
  <r>
    <x v="50"/>
    <x v="29"/>
    <n v="15012"/>
    <n v="7452"/>
    <n v="22464"/>
  </r>
  <r>
    <x v="50"/>
    <x v="30"/>
    <n v="47482"/>
    <n v="39274"/>
    <n v="86756"/>
  </r>
  <r>
    <x v="50"/>
    <x v="31"/>
    <n v="4144"/>
    <n v="2938"/>
    <n v="7082"/>
  </r>
  <r>
    <x v="50"/>
    <x v="32"/>
    <n v="12831"/>
    <n v="45271"/>
    <n v="58102"/>
  </r>
  <r>
    <x v="50"/>
    <x v="33"/>
    <n v="20683"/>
    <n v="23756"/>
    <n v="44439"/>
  </r>
  <r>
    <x v="50"/>
    <x v="34"/>
    <m/>
    <m/>
    <n v="3002042"/>
  </r>
  <r>
    <x v="51"/>
    <x v="0"/>
    <n v="78880"/>
    <n v="63524"/>
    <n v="142403"/>
  </r>
  <r>
    <x v="51"/>
    <x v="1"/>
    <n v="206663"/>
    <n v="242718"/>
    <n v="449385"/>
  </r>
  <r>
    <x v="51"/>
    <x v="2"/>
    <n v="41630"/>
    <n v="15277"/>
    <n v="56907"/>
  </r>
  <r>
    <x v="51"/>
    <x v="3"/>
    <n v="64833"/>
    <n v="22583"/>
    <n v="87420"/>
  </r>
  <r>
    <x v="51"/>
    <x v="4"/>
    <n v="55178"/>
    <n v="13781"/>
    <n v="68959"/>
  </r>
  <r>
    <x v="51"/>
    <x v="5"/>
    <n v="93376"/>
    <n v="81827"/>
    <n v="175204"/>
  </r>
  <r>
    <x v="51"/>
    <x v="6"/>
    <n v="71171"/>
    <n v="24516"/>
    <n v="95731"/>
  </r>
  <r>
    <x v="51"/>
    <x v="7"/>
    <n v="13625"/>
    <n v="3502"/>
    <n v="17128"/>
  </r>
  <r>
    <x v="51"/>
    <x v="8"/>
    <n v="24969"/>
    <n v="4763"/>
    <n v="29734"/>
  </r>
  <r>
    <x v="51"/>
    <x v="9"/>
    <n v="38490"/>
    <n v="7112"/>
    <n v="45601"/>
  </r>
  <r>
    <x v="51"/>
    <x v="10"/>
    <n v="69526"/>
    <n v="18660"/>
    <n v="88187"/>
  </r>
  <r>
    <x v="51"/>
    <x v="11"/>
    <n v="10683"/>
    <n v="7607"/>
    <n v="18290"/>
  </r>
  <r>
    <x v="51"/>
    <x v="12"/>
    <n v="39891"/>
    <n v="4871"/>
    <n v="44762"/>
  </r>
  <r>
    <x v="51"/>
    <x v="13"/>
    <n v="12682"/>
    <n v="3644"/>
    <n v="16326"/>
  </r>
  <r>
    <x v="51"/>
    <x v="14"/>
    <n v="14798"/>
    <n v="3418"/>
    <n v="18216"/>
  </r>
  <r>
    <x v="51"/>
    <x v="15"/>
    <n v="12774"/>
    <n v="2497"/>
    <n v="15276"/>
  </r>
  <r>
    <x v="51"/>
    <x v="16"/>
    <n v="95098"/>
    <n v="60450"/>
    <n v="155548"/>
  </r>
  <r>
    <x v="51"/>
    <x v="17"/>
    <n v="74670"/>
    <n v="52299"/>
    <n v="126969"/>
  </r>
  <r>
    <x v="51"/>
    <x v="18"/>
    <n v="36802"/>
    <n v="25280"/>
    <n v="62081"/>
  </r>
  <r>
    <x v="51"/>
    <x v="19"/>
    <n v="64576"/>
    <n v="29497"/>
    <n v="94074"/>
  </r>
  <r>
    <x v="51"/>
    <x v="20"/>
    <n v="162177"/>
    <n v="173984"/>
    <n v="336182"/>
  </r>
  <r>
    <x v="51"/>
    <x v="21"/>
    <n v="20131"/>
    <n v="9471"/>
    <n v="29602"/>
  </r>
  <r>
    <x v="51"/>
    <x v="22"/>
    <n v="15426"/>
    <n v="17386"/>
    <n v="32812"/>
  </r>
  <r>
    <x v="51"/>
    <x v="23"/>
    <n v="15197"/>
    <n v="6055"/>
    <n v="21252"/>
  </r>
  <r>
    <x v="51"/>
    <x v="24"/>
    <n v="212931"/>
    <n v="206897"/>
    <n v="419848"/>
  </r>
  <r>
    <x v="51"/>
    <x v="25"/>
    <n v="55858"/>
    <n v="61157"/>
    <n v="117058"/>
  </r>
  <r>
    <x v="51"/>
    <x v="26"/>
    <n v="19995"/>
    <n v="19971"/>
    <n v="39967"/>
  </r>
  <r>
    <x v="51"/>
    <x v="27"/>
    <n v="59323"/>
    <n v="115702"/>
    <n v="175024"/>
  </r>
  <r>
    <x v="51"/>
    <x v="28"/>
    <n v="16236"/>
    <n v="10765"/>
    <n v="27001"/>
  </r>
  <r>
    <x v="51"/>
    <x v="29"/>
    <n v="21086"/>
    <n v="6823"/>
    <n v="27909"/>
  </r>
  <r>
    <x v="51"/>
    <x v="30"/>
    <n v="51057"/>
    <n v="27910"/>
    <n v="78968"/>
  </r>
  <r>
    <x v="51"/>
    <x v="31"/>
    <n v="3900"/>
    <n v="1746"/>
    <n v="5647"/>
  </r>
  <r>
    <x v="51"/>
    <x v="32"/>
    <n v="16026"/>
    <n v="29913"/>
    <n v="45939"/>
  </r>
  <r>
    <x v="51"/>
    <x v="33"/>
    <n v="22775"/>
    <n v="15679"/>
    <n v="38453"/>
  </r>
  <r>
    <x v="51"/>
    <x v="34"/>
    <n v="1524835"/>
    <n v="1132090"/>
    <n v="2657045"/>
  </r>
  <r>
    <x v="52"/>
    <x v="0"/>
    <m/>
    <m/>
    <n v="83525"/>
  </r>
  <r>
    <x v="52"/>
    <x v="1"/>
    <m/>
    <m/>
    <n v="383348"/>
  </r>
  <r>
    <x v="52"/>
    <x v="2"/>
    <n v="19925"/>
    <n v="8388"/>
    <n v="28314"/>
  </r>
  <r>
    <x v="52"/>
    <x v="3"/>
    <n v="49553"/>
    <n v="13147"/>
    <n v="64557"/>
  </r>
  <r>
    <x v="52"/>
    <x v="4"/>
    <m/>
    <m/>
    <n v="50638"/>
  </r>
  <r>
    <x v="52"/>
    <x v="5"/>
    <n v="57507"/>
    <n v="54436"/>
    <n v="111943"/>
  </r>
  <r>
    <x v="52"/>
    <x v="6"/>
    <n v="41171"/>
    <n v="12412"/>
    <n v="53585"/>
  </r>
  <r>
    <x v="52"/>
    <x v="7"/>
    <m/>
    <m/>
    <n v="10541"/>
  </r>
  <r>
    <x v="52"/>
    <x v="8"/>
    <m/>
    <m/>
    <n v="15385"/>
  </r>
  <r>
    <x v="52"/>
    <x v="9"/>
    <n v="26120"/>
    <n v="2895"/>
    <n v="29015"/>
  </r>
  <r>
    <x v="52"/>
    <x v="10"/>
    <n v="42689"/>
    <n v="10669"/>
    <n v="56920"/>
  </r>
  <r>
    <x v="52"/>
    <x v="11"/>
    <n v="7224"/>
    <n v="3653"/>
    <n v="10877"/>
  </r>
  <r>
    <x v="52"/>
    <x v="12"/>
    <m/>
    <m/>
    <n v="41376"/>
  </r>
  <r>
    <x v="52"/>
    <x v="13"/>
    <m/>
    <m/>
    <n v="12053"/>
  </r>
  <r>
    <x v="52"/>
    <x v="14"/>
    <n v="9891"/>
    <n v="1083"/>
    <n v="10975"/>
  </r>
  <r>
    <x v="52"/>
    <x v="15"/>
    <m/>
    <m/>
    <n v="9208"/>
  </r>
  <r>
    <x v="52"/>
    <x v="16"/>
    <n v="90949"/>
    <n v="42957"/>
    <n v="133907"/>
  </r>
  <r>
    <x v="52"/>
    <x v="17"/>
    <n v="75278"/>
    <n v="38036"/>
    <n v="113315"/>
  </r>
  <r>
    <x v="52"/>
    <x v="18"/>
    <n v="22198"/>
    <n v="13752"/>
    <n v="35950"/>
  </r>
  <r>
    <x v="52"/>
    <x v="19"/>
    <n v="33878"/>
    <n v="18528"/>
    <n v="52406"/>
  </r>
  <r>
    <x v="52"/>
    <x v="20"/>
    <m/>
    <m/>
    <n v="234853"/>
  </r>
  <r>
    <x v="52"/>
    <x v="21"/>
    <m/>
    <m/>
    <n v="16954"/>
  </r>
  <r>
    <x v="52"/>
    <x v="22"/>
    <m/>
    <m/>
    <n v="19385"/>
  </r>
  <r>
    <x v="52"/>
    <x v="23"/>
    <m/>
    <m/>
    <n v="13749"/>
  </r>
  <r>
    <x v="52"/>
    <x v="24"/>
    <m/>
    <m/>
    <n v="284941"/>
  </r>
  <r>
    <x v="52"/>
    <x v="25"/>
    <m/>
    <m/>
    <n v="59756"/>
  </r>
  <r>
    <x v="52"/>
    <x v="26"/>
    <n v="7382"/>
    <n v="11962"/>
    <n v="19344"/>
  </r>
  <r>
    <x v="52"/>
    <x v="27"/>
    <n v="31134"/>
    <n v="75830"/>
    <n v="106963"/>
  </r>
  <r>
    <x v="52"/>
    <x v="28"/>
    <m/>
    <m/>
    <n v="13354"/>
  </r>
  <r>
    <x v="52"/>
    <x v="29"/>
    <n v="6239"/>
    <n v="3319"/>
    <n v="9558"/>
  </r>
  <r>
    <x v="52"/>
    <x v="30"/>
    <n v="39233"/>
    <n v="17119"/>
    <n v="56353"/>
  </r>
  <r>
    <x v="52"/>
    <x v="31"/>
    <n v="2334"/>
    <n v="1151"/>
    <n v="3485"/>
  </r>
  <r>
    <x v="52"/>
    <x v="32"/>
    <n v="8108"/>
    <n v="11327"/>
    <n v="19436"/>
  </r>
  <r>
    <x v="52"/>
    <x v="33"/>
    <n v="16776"/>
    <n v="7090"/>
    <n v="23866"/>
  </r>
  <r>
    <x v="52"/>
    <x v="34"/>
    <m/>
    <m/>
    <n v="1791577"/>
  </r>
  <r>
    <x v="53"/>
    <x v="0"/>
    <m/>
    <m/>
    <n v="77014"/>
  </r>
  <r>
    <x v="53"/>
    <x v="1"/>
    <m/>
    <m/>
    <n v="350773"/>
  </r>
  <r>
    <x v="53"/>
    <x v="2"/>
    <n v="20844"/>
    <n v="5783"/>
    <n v="26651"/>
  </r>
  <r>
    <x v="53"/>
    <x v="3"/>
    <n v="54637"/>
    <n v="17363"/>
    <n v="74503"/>
  </r>
  <r>
    <x v="53"/>
    <x v="4"/>
    <m/>
    <m/>
    <n v="49763"/>
  </r>
  <r>
    <x v="53"/>
    <x v="5"/>
    <n v="60367"/>
    <n v="53721"/>
    <n v="114088"/>
  </r>
  <r>
    <x v="53"/>
    <x v="6"/>
    <n v="50456"/>
    <n v="11846"/>
    <n v="62302"/>
  </r>
  <r>
    <x v="53"/>
    <x v="7"/>
    <m/>
    <m/>
    <n v="9998"/>
  </r>
  <r>
    <x v="53"/>
    <x v="8"/>
    <m/>
    <m/>
    <n v="15713"/>
  </r>
  <r>
    <x v="53"/>
    <x v="9"/>
    <n v="28636"/>
    <n v="2402"/>
    <n v="31042"/>
  </r>
  <r>
    <x v="53"/>
    <x v="10"/>
    <n v="41894"/>
    <n v="7321"/>
    <n v="52300"/>
  </r>
  <r>
    <x v="53"/>
    <x v="11"/>
    <n v="9815"/>
    <n v="5396"/>
    <n v="15211"/>
  </r>
  <r>
    <x v="53"/>
    <x v="12"/>
    <m/>
    <m/>
    <n v="39325"/>
  </r>
  <r>
    <x v="53"/>
    <x v="13"/>
    <m/>
    <m/>
    <n v="12334"/>
  </r>
  <r>
    <x v="53"/>
    <x v="14"/>
    <n v="9740"/>
    <n v="1009"/>
    <n v="10750"/>
  </r>
  <r>
    <x v="53"/>
    <x v="15"/>
    <m/>
    <m/>
    <n v="8377"/>
  </r>
  <r>
    <x v="53"/>
    <x v="16"/>
    <n v="86564"/>
    <n v="42919"/>
    <n v="129482"/>
  </r>
  <r>
    <x v="53"/>
    <x v="17"/>
    <n v="70958"/>
    <n v="37820"/>
    <n v="108777"/>
  </r>
  <r>
    <x v="53"/>
    <x v="18"/>
    <n v="22977"/>
    <n v="8911"/>
    <n v="31888"/>
  </r>
  <r>
    <x v="53"/>
    <x v="19"/>
    <n v="34207"/>
    <n v="10540"/>
    <n v="44748"/>
  </r>
  <r>
    <x v="53"/>
    <x v="20"/>
    <m/>
    <m/>
    <n v="209265"/>
  </r>
  <r>
    <x v="53"/>
    <x v="21"/>
    <m/>
    <m/>
    <n v="14993"/>
  </r>
  <r>
    <x v="53"/>
    <x v="22"/>
    <m/>
    <m/>
    <n v="12556"/>
  </r>
  <r>
    <x v="53"/>
    <x v="23"/>
    <m/>
    <m/>
    <n v="16170"/>
  </r>
  <r>
    <x v="53"/>
    <x v="24"/>
    <m/>
    <m/>
    <n v="252984"/>
  </r>
  <r>
    <x v="53"/>
    <x v="25"/>
    <m/>
    <m/>
    <n v="45868"/>
  </r>
  <r>
    <x v="53"/>
    <x v="26"/>
    <n v="8496"/>
    <n v="11023"/>
    <n v="19519"/>
  </r>
  <r>
    <x v="53"/>
    <x v="27"/>
    <n v="42054"/>
    <n v="67899"/>
    <n v="109953"/>
  </r>
  <r>
    <x v="53"/>
    <x v="28"/>
    <m/>
    <m/>
    <n v="11131"/>
  </r>
  <r>
    <x v="53"/>
    <x v="29"/>
    <n v="6491"/>
    <n v="2761"/>
    <n v="9252"/>
  </r>
  <r>
    <x v="53"/>
    <x v="30"/>
    <n v="39240"/>
    <n v="14054"/>
    <n v="53295"/>
  </r>
  <r>
    <x v="53"/>
    <x v="31"/>
    <n v="1893"/>
    <n v="525"/>
    <n v="2417"/>
  </r>
  <r>
    <x v="53"/>
    <x v="32"/>
    <n v="5563"/>
    <n v="6352"/>
    <n v="11915"/>
  </r>
  <r>
    <x v="53"/>
    <x v="33"/>
    <n v="15156"/>
    <n v="5263"/>
    <n v="20418"/>
  </r>
  <r>
    <x v="53"/>
    <x v="34"/>
    <m/>
    <m/>
    <n v="1693013"/>
  </r>
  <r>
    <x v="54"/>
    <x v="0"/>
    <n v="53625"/>
    <n v="31796"/>
    <n v="85424"/>
  </r>
  <r>
    <x v="54"/>
    <x v="1"/>
    <n v="178095"/>
    <n v="210028"/>
    <n v="388124"/>
  </r>
  <r>
    <x v="54"/>
    <x v="2"/>
    <n v="17075"/>
    <n v="5714"/>
    <n v="22788"/>
  </r>
  <r>
    <x v="54"/>
    <x v="3"/>
    <n v="56232"/>
    <n v="14041"/>
    <n v="70273"/>
  </r>
  <r>
    <x v="54"/>
    <x v="4"/>
    <n v="40491"/>
    <n v="11115"/>
    <n v="51606"/>
  </r>
  <r>
    <x v="54"/>
    <x v="5"/>
    <n v="87021"/>
    <n v="63097"/>
    <n v="150118"/>
  </r>
  <r>
    <x v="54"/>
    <x v="6"/>
    <n v="74636"/>
    <n v="15651"/>
    <n v="90288"/>
  </r>
  <r>
    <x v="54"/>
    <x v="7"/>
    <n v="10598"/>
    <n v="1506"/>
    <n v="12104"/>
  </r>
  <r>
    <x v="54"/>
    <x v="8"/>
    <n v="13425"/>
    <n v="2325"/>
    <n v="15750"/>
  </r>
  <r>
    <x v="54"/>
    <x v="9"/>
    <n v="32497"/>
    <n v="3004"/>
    <n v="35501"/>
  </r>
  <r>
    <x v="54"/>
    <x v="10"/>
    <n v="51283"/>
    <n v="9304"/>
    <n v="60588"/>
  </r>
  <r>
    <x v="54"/>
    <x v="11"/>
    <n v="43725"/>
    <n v="10395"/>
    <n v="54121"/>
  </r>
  <r>
    <x v="54"/>
    <x v="12"/>
    <n v="44013"/>
    <n v="3866"/>
    <n v="47878"/>
  </r>
  <r>
    <x v="54"/>
    <x v="13"/>
    <n v="12613"/>
    <n v="2935"/>
    <n v="15547"/>
  </r>
  <r>
    <x v="54"/>
    <x v="14"/>
    <n v="10540"/>
    <n v="1427"/>
    <n v="11967"/>
  </r>
  <r>
    <x v="54"/>
    <x v="15"/>
    <n v="9561"/>
    <n v="1678"/>
    <n v="11239"/>
  </r>
  <r>
    <x v="54"/>
    <x v="16"/>
    <n v="102922"/>
    <n v="50194"/>
    <n v="153117"/>
  </r>
  <r>
    <x v="54"/>
    <x v="17"/>
    <n v="83887"/>
    <n v="44100"/>
    <n v="127987"/>
  </r>
  <r>
    <x v="54"/>
    <x v="18"/>
    <n v="24710"/>
    <n v="11168"/>
    <n v="35878"/>
  </r>
  <r>
    <x v="54"/>
    <x v="19"/>
    <n v="36847"/>
    <n v="10891"/>
    <n v="47739"/>
  </r>
  <r>
    <x v="54"/>
    <x v="20"/>
    <n v="146452"/>
    <n v="118128"/>
    <n v="264585"/>
  </r>
  <r>
    <x v="54"/>
    <x v="21"/>
    <n v="13219"/>
    <n v="5415"/>
    <n v="18634"/>
  </r>
  <r>
    <x v="54"/>
    <x v="22"/>
    <n v="9196"/>
    <n v="6701"/>
    <n v="15897"/>
  </r>
  <r>
    <x v="54"/>
    <x v="23"/>
    <n v="12186"/>
    <n v="3755"/>
    <n v="15941"/>
  </r>
  <r>
    <x v="54"/>
    <x v="24"/>
    <n v="181053"/>
    <n v="134000"/>
    <n v="315057"/>
  </r>
  <r>
    <x v="54"/>
    <x v="25"/>
    <n v="25911"/>
    <n v="27561"/>
    <n v="53471"/>
  </r>
  <r>
    <x v="54"/>
    <x v="26"/>
    <n v="16340"/>
    <n v="27393"/>
    <n v="43734"/>
  </r>
  <r>
    <x v="54"/>
    <x v="27"/>
    <n v="54148"/>
    <n v="143978"/>
    <n v="198125"/>
  </r>
  <r>
    <x v="54"/>
    <x v="28"/>
    <n v="9688"/>
    <n v="3752"/>
    <n v="13442"/>
  </r>
  <r>
    <x v="54"/>
    <x v="29"/>
    <n v="7123"/>
    <n v="2822"/>
    <n v="9945"/>
  </r>
  <r>
    <x v="54"/>
    <x v="30"/>
    <n v="42748"/>
    <n v="15157"/>
    <n v="57905"/>
  </r>
  <r>
    <x v="54"/>
    <x v="31"/>
    <n v="1761"/>
    <n v="512"/>
    <n v="2273"/>
  </r>
  <r>
    <x v="54"/>
    <x v="32"/>
    <n v="6165"/>
    <n v="7878"/>
    <n v="14043"/>
  </r>
  <r>
    <x v="54"/>
    <x v="33"/>
    <n v="17245"/>
    <n v="5878"/>
    <n v="23125"/>
  </r>
  <r>
    <x v="54"/>
    <x v="34"/>
    <n v="1262089"/>
    <n v="829064"/>
    <n v="2091169"/>
  </r>
  <r>
    <x v="55"/>
    <x v="0"/>
    <m/>
    <m/>
    <n v="71074"/>
  </r>
  <r>
    <x v="55"/>
    <x v="1"/>
    <m/>
    <m/>
    <n v="371663"/>
  </r>
  <r>
    <x v="55"/>
    <x v="2"/>
    <n v="12413"/>
    <n v="6215"/>
    <n v="18629"/>
  </r>
  <r>
    <x v="55"/>
    <x v="3"/>
    <n v="50285"/>
    <n v="15357"/>
    <n v="68137"/>
  </r>
  <r>
    <x v="55"/>
    <x v="4"/>
    <m/>
    <m/>
    <n v="48623"/>
  </r>
  <r>
    <x v="55"/>
    <x v="5"/>
    <n v="65851"/>
    <n v="57514"/>
    <n v="123366"/>
  </r>
  <r>
    <x v="55"/>
    <x v="6"/>
    <n v="57018"/>
    <n v="13809"/>
    <n v="70826"/>
  </r>
  <r>
    <x v="55"/>
    <x v="7"/>
    <m/>
    <m/>
    <n v="11213"/>
  </r>
  <r>
    <x v="55"/>
    <x v="8"/>
    <m/>
    <m/>
    <n v="12645"/>
  </r>
  <r>
    <x v="55"/>
    <x v="9"/>
    <n v="26892"/>
    <n v="2862"/>
    <n v="29755"/>
  </r>
  <r>
    <x v="55"/>
    <x v="10"/>
    <n v="44250"/>
    <n v="8038"/>
    <n v="54676"/>
  </r>
  <r>
    <x v="55"/>
    <x v="11"/>
    <n v="38053"/>
    <n v="10237"/>
    <n v="48290"/>
  </r>
  <r>
    <x v="55"/>
    <x v="12"/>
    <m/>
    <m/>
    <n v="41571"/>
  </r>
  <r>
    <x v="55"/>
    <x v="13"/>
    <m/>
    <m/>
    <n v="12799"/>
  </r>
  <r>
    <x v="55"/>
    <x v="14"/>
    <n v="7912"/>
    <n v="906"/>
    <n v="8818"/>
  </r>
  <r>
    <x v="55"/>
    <x v="15"/>
    <m/>
    <m/>
    <n v="7860"/>
  </r>
  <r>
    <x v="55"/>
    <x v="16"/>
    <n v="91994"/>
    <n v="39459"/>
    <n v="131454"/>
  </r>
  <r>
    <x v="55"/>
    <x v="17"/>
    <n v="77575"/>
    <n v="34761"/>
    <n v="112337"/>
  </r>
  <r>
    <x v="55"/>
    <x v="18"/>
    <n v="20609"/>
    <n v="10793"/>
    <n v="31402"/>
  </r>
  <r>
    <x v="55"/>
    <x v="19"/>
    <n v="35385"/>
    <n v="10798"/>
    <n v="46182"/>
  </r>
  <r>
    <x v="55"/>
    <x v="20"/>
    <m/>
    <m/>
    <n v="239573"/>
  </r>
  <r>
    <x v="55"/>
    <x v="21"/>
    <m/>
    <m/>
    <n v="16665"/>
  </r>
  <r>
    <x v="55"/>
    <x v="22"/>
    <m/>
    <m/>
    <n v="14291"/>
  </r>
  <r>
    <x v="55"/>
    <x v="23"/>
    <m/>
    <m/>
    <n v="17785"/>
  </r>
  <r>
    <x v="55"/>
    <x v="24"/>
    <m/>
    <m/>
    <n v="288315"/>
  </r>
  <r>
    <x v="55"/>
    <x v="25"/>
    <m/>
    <m/>
    <n v="50521"/>
  </r>
  <r>
    <x v="55"/>
    <x v="26"/>
    <n v="15674"/>
    <n v="31785"/>
    <n v="47458"/>
  </r>
  <r>
    <x v="55"/>
    <x v="27"/>
    <n v="58421"/>
    <n v="147311"/>
    <n v="205731"/>
  </r>
  <r>
    <x v="55"/>
    <x v="28"/>
    <m/>
    <m/>
    <n v="12626"/>
  </r>
  <r>
    <x v="55"/>
    <x v="29"/>
    <n v="7217"/>
    <n v="3218"/>
    <n v="10435"/>
  </r>
  <r>
    <x v="55"/>
    <x v="30"/>
    <n v="36832"/>
    <n v="13927"/>
    <n v="50760"/>
  </r>
  <r>
    <x v="55"/>
    <x v="31"/>
    <n v="1694"/>
    <n v="524"/>
    <n v="2218"/>
  </r>
  <r>
    <x v="55"/>
    <x v="32"/>
    <n v="5762"/>
    <n v="6232"/>
    <n v="11994"/>
  </r>
  <r>
    <x v="55"/>
    <x v="33"/>
    <n v="19082"/>
    <n v="5919"/>
    <n v="25001"/>
  </r>
  <r>
    <x v="55"/>
    <x v="34"/>
    <m/>
    <m/>
    <n v="1914040"/>
  </r>
  <r>
    <x v="56"/>
    <x v="0"/>
    <m/>
    <m/>
    <n v="90050"/>
  </r>
  <r>
    <x v="56"/>
    <x v="1"/>
    <m/>
    <m/>
    <n v="380776"/>
  </r>
  <r>
    <x v="56"/>
    <x v="2"/>
    <n v="18511"/>
    <n v="6738"/>
    <n v="25261"/>
  </r>
  <r>
    <x v="56"/>
    <x v="3"/>
    <n v="54240"/>
    <n v="13719"/>
    <n v="70819"/>
  </r>
  <r>
    <x v="56"/>
    <x v="4"/>
    <m/>
    <m/>
    <n v="54102"/>
  </r>
  <r>
    <x v="56"/>
    <x v="5"/>
    <n v="87378"/>
    <n v="58780"/>
    <n v="146159"/>
  </r>
  <r>
    <x v="56"/>
    <x v="6"/>
    <n v="70424"/>
    <n v="16890"/>
    <n v="87315"/>
  </r>
  <r>
    <x v="56"/>
    <x v="7"/>
    <m/>
    <m/>
    <n v="12831"/>
  </r>
  <r>
    <x v="56"/>
    <x v="8"/>
    <m/>
    <m/>
    <n v="18616"/>
  </r>
  <r>
    <x v="56"/>
    <x v="9"/>
    <n v="34099"/>
    <n v="2661"/>
    <n v="36759"/>
  </r>
  <r>
    <x v="56"/>
    <x v="10"/>
    <n v="50712"/>
    <n v="8415"/>
    <n v="63380"/>
  </r>
  <r>
    <x v="56"/>
    <x v="11"/>
    <n v="41385"/>
    <n v="10500"/>
    <n v="51885"/>
  </r>
  <r>
    <x v="56"/>
    <x v="12"/>
    <m/>
    <m/>
    <n v="46008"/>
  </r>
  <r>
    <x v="56"/>
    <x v="13"/>
    <m/>
    <m/>
    <n v="15332"/>
  </r>
  <r>
    <x v="56"/>
    <x v="14"/>
    <n v="9886"/>
    <n v="1196"/>
    <n v="11082"/>
  </r>
  <r>
    <x v="56"/>
    <x v="15"/>
    <m/>
    <m/>
    <n v="10060"/>
  </r>
  <r>
    <x v="56"/>
    <x v="16"/>
    <n v="105953"/>
    <n v="44530"/>
    <n v="150482"/>
  </r>
  <r>
    <x v="56"/>
    <x v="17"/>
    <n v="86690"/>
    <n v="39129"/>
    <n v="125819"/>
  </r>
  <r>
    <x v="56"/>
    <x v="18"/>
    <n v="27524"/>
    <n v="11711"/>
    <n v="39236"/>
  </r>
  <r>
    <x v="56"/>
    <x v="19"/>
    <n v="45792"/>
    <n v="13179"/>
    <n v="58974"/>
  </r>
  <r>
    <x v="56"/>
    <x v="20"/>
    <m/>
    <m/>
    <n v="288614"/>
  </r>
  <r>
    <x v="56"/>
    <x v="21"/>
    <m/>
    <m/>
    <n v="24047"/>
  </r>
  <r>
    <x v="56"/>
    <x v="22"/>
    <m/>
    <m/>
    <n v="19236"/>
  </r>
  <r>
    <x v="56"/>
    <x v="23"/>
    <m/>
    <m/>
    <n v="16620"/>
  </r>
  <r>
    <x v="56"/>
    <x v="24"/>
    <m/>
    <m/>
    <n v="348516"/>
  </r>
  <r>
    <x v="56"/>
    <x v="25"/>
    <m/>
    <m/>
    <n v="76976"/>
  </r>
  <r>
    <x v="56"/>
    <x v="26"/>
    <n v="17953"/>
    <n v="26747"/>
    <n v="44700"/>
  </r>
  <r>
    <x v="56"/>
    <x v="27"/>
    <n v="59360"/>
    <n v="124113"/>
    <n v="183488"/>
  </r>
  <r>
    <x v="56"/>
    <x v="28"/>
    <m/>
    <m/>
    <n v="16392"/>
  </r>
  <r>
    <x v="56"/>
    <x v="29"/>
    <n v="8220"/>
    <n v="4055"/>
    <n v="12276"/>
  </r>
  <r>
    <x v="56"/>
    <x v="30"/>
    <n v="43627"/>
    <n v="20147"/>
    <n v="63774"/>
  </r>
  <r>
    <x v="56"/>
    <x v="31"/>
    <n v="2072"/>
    <n v="728"/>
    <n v="2800"/>
  </r>
  <r>
    <x v="56"/>
    <x v="32"/>
    <n v="7324"/>
    <n v="13618"/>
    <n v="20942"/>
  </r>
  <r>
    <x v="56"/>
    <x v="33"/>
    <n v="17358"/>
    <n v="8283"/>
    <n v="25647"/>
  </r>
  <r>
    <x v="56"/>
    <x v="34"/>
    <m/>
    <m/>
    <n v="2164638"/>
  </r>
  <r>
    <x v="57"/>
    <x v="0"/>
    <n v="57993"/>
    <n v="51214"/>
    <n v="109209"/>
  </r>
  <r>
    <x v="57"/>
    <x v="1"/>
    <n v="186762"/>
    <n v="248455"/>
    <n v="435216"/>
  </r>
  <r>
    <x v="57"/>
    <x v="2"/>
    <n v="24535"/>
    <n v="12226"/>
    <n v="36767"/>
  </r>
  <r>
    <x v="57"/>
    <x v="3"/>
    <n v="61507"/>
    <n v="19546"/>
    <n v="81053"/>
  </r>
  <r>
    <x v="57"/>
    <x v="4"/>
    <n v="45074"/>
    <n v="12076"/>
    <n v="57172"/>
  </r>
  <r>
    <x v="57"/>
    <x v="5"/>
    <n v="76189"/>
    <n v="79834"/>
    <n v="156023"/>
  </r>
  <r>
    <x v="57"/>
    <x v="6"/>
    <n v="66446"/>
    <n v="17496"/>
    <n v="83943"/>
  </r>
  <r>
    <x v="57"/>
    <x v="7"/>
    <n v="10667"/>
    <n v="2335"/>
    <n v="13003"/>
  </r>
  <r>
    <x v="57"/>
    <x v="8"/>
    <n v="17156"/>
    <n v="3669"/>
    <n v="20825"/>
  </r>
  <r>
    <x v="57"/>
    <x v="9"/>
    <n v="36559"/>
    <n v="4125"/>
    <n v="40686"/>
  </r>
  <r>
    <x v="57"/>
    <x v="10"/>
    <n v="56344"/>
    <n v="14380"/>
    <n v="70747"/>
  </r>
  <r>
    <x v="57"/>
    <x v="11"/>
    <n v="23204"/>
    <n v="10728"/>
    <n v="33933"/>
  </r>
  <r>
    <x v="57"/>
    <x v="12"/>
    <n v="41432"/>
    <n v="5504"/>
    <n v="46948"/>
  </r>
  <r>
    <x v="57"/>
    <x v="13"/>
    <n v="11037"/>
    <n v="3164"/>
    <n v="14201"/>
  </r>
  <r>
    <x v="57"/>
    <x v="14"/>
    <n v="11985"/>
    <n v="2006"/>
    <n v="13992"/>
  </r>
  <r>
    <x v="57"/>
    <x v="15"/>
    <n v="9786"/>
    <n v="2385"/>
    <n v="12172"/>
  </r>
  <r>
    <x v="57"/>
    <x v="16"/>
    <n v="93446"/>
    <n v="54732"/>
    <n v="148177"/>
  </r>
  <r>
    <x v="57"/>
    <x v="17"/>
    <n v="74678"/>
    <n v="48796"/>
    <n v="123474"/>
  </r>
  <r>
    <x v="57"/>
    <x v="18"/>
    <n v="25616"/>
    <n v="17693"/>
    <n v="43307"/>
  </r>
  <r>
    <x v="57"/>
    <x v="19"/>
    <n v="42655"/>
    <n v="21381"/>
    <n v="64038"/>
  </r>
  <r>
    <x v="57"/>
    <x v="20"/>
    <n v="141268"/>
    <n v="168845"/>
    <n v="310116"/>
  </r>
  <r>
    <x v="57"/>
    <x v="21"/>
    <n v="14344"/>
    <n v="7592"/>
    <n v="21936"/>
  </r>
  <r>
    <x v="57"/>
    <x v="22"/>
    <n v="8100"/>
    <n v="13746"/>
    <n v="21846"/>
  </r>
  <r>
    <x v="57"/>
    <x v="23"/>
    <n v="14928"/>
    <n v="5431"/>
    <n v="20360"/>
  </r>
  <r>
    <x v="57"/>
    <x v="24"/>
    <n v="178640"/>
    <n v="195614"/>
    <n v="374257"/>
  </r>
  <r>
    <x v="57"/>
    <x v="25"/>
    <n v="36602"/>
    <n v="52348"/>
    <n v="88988"/>
  </r>
  <r>
    <x v="57"/>
    <x v="26"/>
    <n v="10252"/>
    <n v="17269"/>
    <n v="27522"/>
  </r>
  <r>
    <x v="57"/>
    <x v="27"/>
    <n v="47188"/>
    <n v="102543"/>
    <n v="149730"/>
  </r>
  <r>
    <x v="57"/>
    <x v="28"/>
    <n v="10623"/>
    <n v="10628"/>
    <n v="21251"/>
  </r>
  <r>
    <x v="57"/>
    <x v="29"/>
    <n v="11287"/>
    <n v="3838"/>
    <n v="15125"/>
  </r>
  <r>
    <x v="57"/>
    <x v="30"/>
    <n v="41351"/>
    <n v="24432"/>
    <n v="65783"/>
  </r>
  <r>
    <x v="57"/>
    <x v="31"/>
    <n v="2363"/>
    <n v="1235"/>
    <n v="3598"/>
  </r>
  <r>
    <x v="57"/>
    <x v="32"/>
    <n v="8237"/>
    <n v="21063"/>
    <n v="29301"/>
  </r>
  <r>
    <x v="57"/>
    <x v="33"/>
    <n v="17268"/>
    <n v="12032"/>
    <n v="29300"/>
  </r>
  <r>
    <x v="57"/>
    <x v="34"/>
    <n v="1262207"/>
    <n v="1023953"/>
    <n v="2286267"/>
  </r>
  <r>
    <x v="58"/>
    <x v="0"/>
    <m/>
    <m/>
    <n v="130238"/>
  </r>
  <r>
    <x v="58"/>
    <x v="1"/>
    <m/>
    <m/>
    <n v="468395"/>
  </r>
  <r>
    <x v="58"/>
    <x v="2"/>
    <n v="22771"/>
    <n v="18776"/>
    <n v="41545"/>
  </r>
  <r>
    <x v="58"/>
    <x v="3"/>
    <n v="60155"/>
    <n v="23182"/>
    <n v="86109"/>
  </r>
  <r>
    <x v="58"/>
    <x v="4"/>
    <m/>
    <m/>
    <n v="60520"/>
  </r>
  <r>
    <x v="58"/>
    <x v="5"/>
    <n v="58073"/>
    <n v="104929"/>
    <n v="163003"/>
  </r>
  <r>
    <x v="58"/>
    <x v="6"/>
    <n v="55526"/>
    <n v="32472"/>
    <n v="87998"/>
  </r>
  <r>
    <x v="58"/>
    <x v="7"/>
    <m/>
    <m/>
    <n v="13817"/>
  </r>
  <r>
    <x v="58"/>
    <x v="8"/>
    <m/>
    <m/>
    <n v="20969"/>
  </r>
  <r>
    <x v="58"/>
    <x v="9"/>
    <n v="34902"/>
    <n v="6802"/>
    <n v="41704"/>
  </r>
  <r>
    <x v="58"/>
    <x v="10"/>
    <n v="45310"/>
    <n v="20587"/>
    <n v="75444"/>
  </r>
  <r>
    <x v="58"/>
    <x v="11"/>
    <n v="11646"/>
    <n v="14259"/>
    <n v="25905"/>
  </r>
  <r>
    <x v="58"/>
    <x v="12"/>
    <m/>
    <m/>
    <n v="42711"/>
  </r>
  <r>
    <x v="58"/>
    <x v="13"/>
    <m/>
    <m/>
    <n v="17705"/>
  </r>
  <r>
    <x v="58"/>
    <x v="14"/>
    <n v="10918"/>
    <n v="2441"/>
    <n v="13359"/>
  </r>
  <r>
    <x v="58"/>
    <x v="15"/>
    <m/>
    <m/>
    <n v="11405"/>
  </r>
  <r>
    <x v="58"/>
    <x v="16"/>
    <n v="101652"/>
    <n v="70701"/>
    <n v="172353"/>
  </r>
  <r>
    <x v="58"/>
    <x v="17"/>
    <n v="83056"/>
    <n v="60121"/>
    <n v="143177"/>
  </r>
  <r>
    <x v="58"/>
    <x v="18"/>
    <n v="29571"/>
    <n v="31752"/>
    <n v="61323"/>
  </r>
  <r>
    <x v="58"/>
    <x v="19"/>
    <n v="48347"/>
    <n v="40128"/>
    <n v="88474"/>
  </r>
  <r>
    <x v="58"/>
    <x v="20"/>
    <m/>
    <m/>
    <n v="371499"/>
  </r>
  <r>
    <x v="58"/>
    <x v="21"/>
    <m/>
    <m/>
    <n v="21111"/>
  </r>
  <r>
    <x v="58"/>
    <x v="22"/>
    <m/>
    <m/>
    <n v="33917"/>
  </r>
  <r>
    <x v="58"/>
    <x v="23"/>
    <m/>
    <m/>
    <n v="20524"/>
  </r>
  <r>
    <x v="58"/>
    <x v="24"/>
    <m/>
    <m/>
    <n v="447051"/>
  </r>
  <r>
    <x v="58"/>
    <x v="25"/>
    <m/>
    <m/>
    <n v="118013"/>
  </r>
  <r>
    <x v="58"/>
    <x v="26"/>
    <n v="8621"/>
    <n v="24007"/>
    <n v="32628"/>
  </r>
  <r>
    <x v="58"/>
    <x v="27"/>
    <n v="43803"/>
    <n v="139506"/>
    <n v="183310"/>
  </r>
  <r>
    <x v="58"/>
    <x v="28"/>
    <m/>
    <m/>
    <n v="26814"/>
  </r>
  <r>
    <x v="58"/>
    <x v="29"/>
    <n v="11204"/>
    <n v="6114"/>
    <n v="17319"/>
  </r>
  <r>
    <x v="58"/>
    <x v="30"/>
    <n v="36046"/>
    <n v="35963"/>
    <n v="72009"/>
  </r>
  <r>
    <x v="58"/>
    <x v="31"/>
    <n v="2988"/>
    <n v="2496"/>
    <n v="5484"/>
  </r>
  <r>
    <x v="58"/>
    <x v="32"/>
    <n v="9745"/>
    <n v="40230"/>
    <n v="49975"/>
  </r>
  <r>
    <x v="58"/>
    <x v="33"/>
    <n v="17721"/>
    <n v="19310"/>
    <n v="37031"/>
  </r>
  <r>
    <x v="58"/>
    <x v="34"/>
    <m/>
    <m/>
    <n v="2612613"/>
  </r>
  <r>
    <x v="59"/>
    <x v="0"/>
    <m/>
    <m/>
    <n v="217535"/>
  </r>
  <r>
    <x v="59"/>
    <x v="1"/>
    <m/>
    <m/>
    <n v="479764"/>
  </r>
  <r>
    <x v="59"/>
    <x v="2"/>
    <n v="67101"/>
    <n v="31019"/>
    <n v="98119"/>
  </r>
  <r>
    <x v="59"/>
    <x v="3"/>
    <n v="60072"/>
    <n v="24529"/>
    <n v="88546"/>
  </r>
  <r>
    <x v="59"/>
    <x v="4"/>
    <m/>
    <m/>
    <n v="91753"/>
  </r>
  <r>
    <x v="59"/>
    <x v="5"/>
    <n v="84904"/>
    <n v="99240"/>
    <n v="184145"/>
  </r>
  <r>
    <x v="59"/>
    <x v="6"/>
    <n v="68388"/>
    <n v="37237"/>
    <n v="105625"/>
  </r>
  <r>
    <x v="59"/>
    <x v="7"/>
    <m/>
    <m/>
    <n v="31071"/>
  </r>
  <r>
    <x v="59"/>
    <x v="8"/>
    <m/>
    <m/>
    <n v="45056"/>
  </r>
  <r>
    <x v="59"/>
    <x v="9"/>
    <n v="38910"/>
    <n v="7425"/>
    <n v="46335"/>
  </r>
  <r>
    <x v="59"/>
    <x v="10"/>
    <n v="74120"/>
    <n v="25014"/>
    <n v="111377"/>
  </r>
  <r>
    <x v="59"/>
    <x v="11"/>
    <n v="9052"/>
    <n v="12270"/>
    <n v="21322"/>
  </r>
  <r>
    <x v="59"/>
    <x v="12"/>
    <m/>
    <m/>
    <n v="41821"/>
  </r>
  <r>
    <x v="59"/>
    <x v="13"/>
    <m/>
    <m/>
    <n v="17927"/>
  </r>
  <r>
    <x v="59"/>
    <x v="14"/>
    <n v="15452"/>
    <n v="7731"/>
    <n v="23183"/>
  </r>
  <r>
    <x v="59"/>
    <x v="15"/>
    <m/>
    <m/>
    <n v="25259"/>
  </r>
  <r>
    <x v="59"/>
    <x v="16"/>
    <n v="89203"/>
    <n v="67334"/>
    <n v="156539"/>
  </r>
  <r>
    <x v="59"/>
    <x v="17"/>
    <n v="71923"/>
    <n v="55279"/>
    <n v="127203"/>
  </r>
  <r>
    <x v="59"/>
    <x v="18"/>
    <n v="40398"/>
    <n v="34932"/>
    <n v="75329"/>
  </r>
  <r>
    <x v="59"/>
    <x v="19"/>
    <n v="105498"/>
    <n v="47194"/>
    <n v="152691"/>
  </r>
  <r>
    <x v="59"/>
    <x v="20"/>
    <m/>
    <m/>
    <n v="389493"/>
  </r>
  <r>
    <x v="59"/>
    <x v="21"/>
    <m/>
    <m/>
    <n v="27359"/>
  </r>
  <r>
    <x v="59"/>
    <x v="22"/>
    <m/>
    <m/>
    <n v="39856"/>
  </r>
  <r>
    <x v="59"/>
    <x v="23"/>
    <m/>
    <m/>
    <n v="24161"/>
  </r>
  <r>
    <x v="59"/>
    <x v="24"/>
    <m/>
    <m/>
    <n v="480868"/>
  </r>
  <r>
    <x v="59"/>
    <x v="25"/>
    <m/>
    <m/>
    <n v="130116"/>
  </r>
  <r>
    <x v="59"/>
    <x v="26"/>
    <n v="18810"/>
    <n v="28382"/>
    <n v="47192"/>
  </r>
  <r>
    <x v="59"/>
    <x v="27"/>
    <n v="55269"/>
    <n v="149022"/>
    <n v="204293"/>
  </r>
  <r>
    <x v="59"/>
    <x v="28"/>
    <m/>
    <m/>
    <n v="32204"/>
  </r>
  <r>
    <x v="59"/>
    <x v="29"/>
    <n v="28473"/>
    <n v="8019"/>
    <n v="36492"/>
  </r>
  <r>
    <x v="59"/>
    <x v="30"/>
    <n v="41622"/>
    <n v="35535"/>
    <n v="77157"/>
  </r>
  <r>
    <x v="59"/>
    <x v="31"/>
    <n v="3526"/>
    <n v="2531"/>
    <n v="6057"/>
  </r>
  <r>
    <x v="59"/>
    <x v="32"/>
    <n v="14503"/>
    <n v="42781"/>
    <n v="57283"/>
  </r>
  <r>
    <x v="59"/>
    <x v="33"/>
    <n v="20114"/>
    <n v="21308"/>
    <n v="41422"/>
  </r>
  <r>
    <x v="59"/>
    <x v="34"/>
    <m/>
    <m/>
    <n v="3126482"/>
  </r>
  <r>
    <x v="60"/>
    <x v="0"/>
    <n v="203089"/>
    <n v="125594"/>
    <n v="328684"/>
  </r>
  <r>
    <x v="60"/>
    <x v="1"/>
    <n v="257769"/>
    <n v="312794"/>
    <n v="570562"/>
  </r>
  <r>
    <x v="60"/>
    <x v="2"/>
    <n v="123662"/>
    <n v="33333"/>
    <n v="156996"/>
  </r>
  <r>
    <x v="60"/>
    <x v="3"/>
    <n v="79785"/>
    <n v="32838"/>
    <n v="112623"/>
  </r>
  <r>
    <x v="60"/>
    <x v="4"/>
    <n v="156907"/>
    <n v="24188"/>
    <n v="181095"/>
  </r>
  <r>
    <x v="60"/>
    <x v="5"/>
    <n v="124220"/>
    <n v="111286"/>
    <n v="235505"/>
  </r>
  <r>
    <x v="60"/>
    <x v="6"/>
    <n v="98843"/>
    <n v="43881"/>
    <n v="142724"/>
  </r>
  <r>
    <x v="60"/>
    <x v="7"/>
    <n v="78778"/>
    <n v="11632"/>
    <n v="90410"/>
  </r>
  <r>
    <x v="60"/>
    <x v="8"/>
    <n v="72643"/>
    <n v="8713"/>
    <n v="81355"/>
  </r>
  <r>
    <x v="60"/>
    <x v="9"/>
    <n v="63923"/>
    <n v="8454"/>
    <n v="72377"/>
  </r>
  <r>
    <x v="60"/>
    <x v="10"/>
    <n v="143664"/>
    <n v="33044"/>
    <n v="176707"/>
  </r>
  <r>
    <x v="60"/>
    <x v="11"/>
    <n v="12403"/>
    <n v="15451"/>
    <n v="27854"/>
  </r>
  <r>
    <x v="60"/>
    <x v="12"/>
    <n v="42169"/>
    <n v="6533"/>
    <n v="48702"/>
  </r>
  <r>
    <x v="60"/>
    <x v="13"/>
    <n v="15296"/>
    <n v="5684"/>
    <n v="20979"/>
  </r>
  <r>
    <x v="60"/>
    <x v="14"/>
    <n v="21984"/>
    <n v="8265"/>
    <n v="30249"/>
  </r>
  <r>
    <x v="60"/>
    <x v="15"/>
    <n v="23149"/>
    <n v="8302"/>
    <n v="31451"/>
  </r>
  <r>
    <x v="60"/>
    <x v="16"/>
    <n v="88805"/>
    <n v="83908"/>
    <n v="172714"/>
  </r>
  <r>
    <x v="60"/>
    <x v="17"/>
    <n v="69215"/>
    <n v="70242"/>
    <n v="139457"/>
  </r>
  <r>
    <x v="60"/>
    <x v="18"/>
    <n v="57839"/>
    <n v="42650"/>
    <n v="100490"/>
  </r>
  <r>
    <x v="60"/>
    <x v="19"/>
    <n v="200576"/>
    <n v="57416"/>
    <n v="257994"/>
  </r>
  <r>
    <x v="60"/>
    <x v="20"/>
    <n v="216242"/>
    <n v="257694"/>
    <n v="473934"/>
  </r>
  <r>
    <x v="60"/>
    <x v="21"/>
    <n v="24680"/>
    <n v="14427"/>
    <n v="39107"/>
  </r>
  <r>
    <x v="60"/>
    <x v="22"/>
    <n v="19085"/>
    <n v="30376"/>
    <n v="49461"/>
  </r>
  <r>
    <x v="60"/>
    <x v="23"/>
    <n v="29085"/>
    <n v="13518"/>
    <n v="42603"/>
  </r>
  <r>
    <x v="60"/>
    <x v="24"/>
    <n v="289092"/>
    <n v="316015"/>
    <n v="605106"/>
  </r>
  <r>
    <x v="60"/>
    <x v="25"/>
    <n v="64843"/>
    <n v="101994"/>
    <n v="166838"/>
  </r>
  <r>
    <x v="60"/>
    <x v="26"/>
    <n v="57568"/>
    <n v="36956"/>
    <n v="94525"/>
  </r>
  <r>
    <x v="60"/>
    <x v="27"/>
    <n v="68561"/>
    <n v="177286"/>
    <n v="245847"/>
  </r>
  <r>
    <x v="60"/>
    <x v="28"/>
    <n v="31045"/>
    <n v="18544"/>
    <n v="49589"/>
  </r>
  <r>
    <x v="60"/>
    <x v="29"/>
    <n v="46823"/>
    <n v="11510"/>
    <n v="58334"/>
  </r>
  <r>
    <x v="60"/>
    <x v="30"/>
    <n v="48588"/>
    <n v="42361"/>
    <n v="90948"/>
  </r>
  <r>
    <x v="60"/>
    <x v="31"/>
    <n v="5161"/>
    <n v="3197"/>
    <n v="8358"/>
  </r>
  <r>
    <x v="60"/>
    <x v="32"/>
    <n v="17932"/>
    <n v="52207"/>
    <n v="70139"/>
  </r>
  <r>
    <x v="60"/>
    <x v="33"/>
    <n v="24330"/>
    <n v="26518"/>
    <n v="50847"/>
  </r>
  <r>
    <x v="60"/>
    <x v="34"/>
    <n v="2519448"/>
    <n v="1760554"/>
    <n v="4280001"/>
  </r>
  <r>
    <x v="61"/>
    <x v="0"/>
    <m/>
    <m/>
    <n v="172225"/>
  </r>
  <r>
    <x v="61"/>
    <x v="1"/>
    <m/>
    <m/>
    <n v="490777"/>
  </r>
  <r>
    <x v="61"/>
    <x v="2"/>
    <n v="40310"/>
    <n v="31579"/>
    <n v="71891"/>
  </r>
  <r>
    <x v="61"/>
    <x v="3"/>
    <n v="61116"/>
    <n v="25081"/>
    <n v="89802"/>
  </r>
  <r>
    <x v="61"/>
    <x v="4"/>
    <m/>
    <m/>
    <n v="81836"/>
  </r>
  <r>
    <x v="61"/>
    <x v="5"/>
    <n v="65915"/>
    <n v="114650"/>
    <n v="180565"/>
  </r>
  <r>
    <x v="61"/>
    <x v="6"/>
    <n v="62305"/>
    <n v="42537"/>
    <n v="104841"/>
  </r>
  <r>
    <x v="61"/>
    <x v="7"/>
    <m/>
    <m/>
    <n v="19381"/>
  </r>
  <r>
    <x v="61"/>
    <x v="8"/>
    <m/>
    <m/>
    <n v="29073"/>
  </r>
  <r>
    <x v="61"/>
    <x v="9"/>
    <n v="39925"/>
    <n v="9005"/>
    <n v="48929"/>
  </r>
  <r>
    <x v="61"/>
    <x v="10"/>
    <n v="66671"/>
    <n v="31366"/>
    <n v="106045"/>
  </r>
  <r>
    <x v="61"/>
    <x v="11"/>
    <n v="11778"/>
    <n v="14759"/>
    <n v="26537"/>
  </r>
  <r>
    <x v="61"/>
    <x v="12"/>
    <m/>
    <m/>
    <n v="53554"/>
  </r>
  <r>
    <x v="61"/>
    <x v="13"/>
    <m/>
    <m/>
    <n v="20799"/>
  </r>
  <r>
    <x v="61"/>
    <x v="14"/>
    <n v="12710"/>
    <n v="6998"/>
    <n v="19707"/>
  </r>
  <r>
    <x v="61"/>
    <x v="15"/>
    <m/>
    <m/>
    <n v="17034"/>
  </r>
  <r>
    <x v="61"/>
    <x v="16"/>
    <n v="101909"/>
    <n v="87949"/>
    <n v="189858"/>
  </r>
  <r>
    <x v="61"/>
    <x v="17"/>
    <n v="84982"/>
    <n v="73245"/>
    <n v="158227"/>
  </r>
  <r>
    <x v="61"/>
    <x v="18"/>
    <n v="36748"/>
    <n v="41745"/>
    <n v="78493"/>
  </r>
  <r>
    <x v="61"/>
    <x v="19"/>
    <n v="79492"/>
    <n v="65011"/>
    <n v="144502"/>
  </r>
  <r>
    <x v="61"/>
    <x v="20"/>
    <m/>
    <m/>
    <n v="407836"/>
  </r>
  <r>
    <x v="61"/>
    <x v="21"/>
    <m/>
    <m/>
    <n v="30156"/>
  </r>
  <r>
    <x v="61"/>
    <x v="22"/>
    <m/>
    <m/>
    <n v="41160"/>
  </r>
  <r>
    <x v="61"/>
    <x v="23"/>
    <m/>
    <m/>
    <n v="24644"/>
  </r>
  <r>
    <x v="61"/>
    <x v="24"/>
    <m/>
    <m/>
    <n v="503796"/>
  </r>
  <r>
    <x v="61"/>
    <x v="25"/>
    <m/>
    <m/>
    <n v="152031"/>
  </r>
  <r>
    <x v="61"/>
    <x v="26"/>
    <n v="13826"/>
    <n v="39737"/>
    <n v="53563"/>
  </r>
  <r>
    <x v="61"/>
    <x v="27"/>
    <n v="39601"/>
    <n v="179918"/>
    <n v="219518"/>
  </r>
  <r>
    <x v="61"/>
    <x v="28"/>
    <m/>
    <m/>
    <n v="35771"/>
  </r>
  <r>
    <x v="61"/>
    <x v="29"/>
    <n v="15825"/>
    <n v="12063"/>
    <n v="27888"/>
  </r>
  <r>
    <x v="61"/>
    <x v="30"/>
    <n v="40963"/>
    <n v="46971"/>
    <n v="87935"/>
  </r>
  <r>
    <x v="61"/>
    <x v="31"/>
    <n v="3024"/>
    <n v="3994"/>
    <n v="7017"/>
  </r>
  <r>
    <x v="61"/>
    <x v="32"/>
    <n v="11599"/>
    <n v="54618"/>
    <n v="66217"/>
  </r>
  <r>
    <x v="61"/>
    <x v="33"/>
    <n v="22198"/>
    <n v="28846"/>
    <n v="51042"/>
  </r>
  <r>
    <x v="61"/>
    <x v="34"/>
    <m/>
    <m/>
    <n v="3150628"/>
  </r>
  <r>
    <x v="62"/>
    <x v="0"/>
    <m/>
    <m/>
    <n v="186595"/>
  </r>
  <r>
    <x v="62"/>
    <x v="1"/>
    <m/>
    <m/>
    <n v="532094"/>
  </r>
  <r>
    <x v="62"/>
    <x v="2"/>
    <n v="45843"/>
    <n v="28433"/>
    <n v="74276"/>
  </r>
  <r>
    <x v="62"/>
    <x v="3"/>
    <n v="76492"/>
    <n v="25840"/>
    <n v="106409"/>
  </r>
  <r>
    <x v="62"/>
    <x v="4"/>
    <m/>
    <m/>
    <n v="95059"/>
  </r>
  <r>
    <x v="62"/>
    <x v="5"/>
    <n v="89710"/>
    <n v="97969"/>
    <n v="187679"/>
  </r>
  <r>
    <x v="62"/>
    <x v="6"/>
    <n v="74273"/>
    <n v="43914"/>
    <n v="118188"/>
  </r>
  <r>
    <x v="62"/>
    <x v="7"/>
    <m/>
    <m/>
    <n v="20816"/>
  </r>
  <r>
    <x v="62"/>
    <x v="8"/>
    <m/>
    <m/>
    <n v="32869"/>
  </r>
  <r>
    <x v="62"/>
    <x v="9"/>
    <n v="51634"/>
    <n v="8581"/>
    <n v="60215"/>
  </r>
  <r>
    <x v="62"/>
    <x v="10"/>
    <n v="74652"/>
    <n v="27680"/>
    <n v="109764"/>
  </r>
  <r>
    <x v="62"/>
    <x v="11"/>
    <n v="13017"/>
    <n v="13355"/>
    <n v="26372"/>
  </r>
  <r>
    <x v="62"/>
    <x v="12"/>
    <m/>
    <m/>
    <n v="51986"/>
  </r>
  <r>
    <x v="62"/>
    <x v="13"/>
    <m/>
    <m/>
    <n v="19464"/>
  </r>
  <r>
    <x v="62"/>
    <x v="14"/>
    <n v="17023"/>
    <n v="4751"/>
    <n v="21773"/>
  </r>
  <r>
    <x v="62"/>
    <x v="15"/>
    <m/>
    <m/>
    <n v="18470"/>
  </r>
  <r>
    <x v="62"/>
    <x v="16"/>
    <n v="118898"/>
    <n v="84486"/>
    <n v="203385"/>
  </r>
  <r>
    <x v="62"/>
    <x v="17"/>
    <n v="97478"/>
    <n v="74159"/>
    <n v="171638"/>
  </r>
  <r>
    <x v="62"/>
    <x v="18"/>
    <n v="42308"/>
    <n v="41037"/>
    <n v="83345"/>
  </r>
  <r>
    <x v="62"/>
    <x v="19"/>
    <n v="76764"/>
    <n v="56893"/>
    <n v="133657"/>
  </r>
  <r>
    <x v="62"/>
    <x v="20"/>
    <m/>
    <m/>
    <n v="437309"/>
  </r>
  <r>
    <x v="62"/>
    <x v="21"/>
    <m/>
    <m/>
    <n v="32537"/>
  </r>
  <r>
    <x v="62"/>
    <x v="22"/>
    <m/>
    <m/>
    <n v="40442"/>
  </r>
  <r>
    <x v="62"/>
    <x v="23"/>
    <m/>
    <m/>
    <n v="27360"/>
  </r>
  <r>
    <x v="62"/>
    <x v="24"/>
    <m/>
    <m/>
    <n v="537648"/>
  </r>
  <r>
    <x v="62"/>
    <x v="25"/>
    <m/>
    <m/>
    <n v="155782"/>
  </r>
  <r>
    <x v="62"/>
    <x v="26"/>
    <n v="17285"/>
    <n v="32132"/>
    <n v="49416"/>
  </r>
  <r>
    <x v="62"/>
    <x v="27"/>
    <n v="54182"/>
    <n v="163992"/>
    <n v="218176"/>
  </r>
  <r>
    <x v="62"/>
    <x v="28"/>
    <m/>
    <m/>
    <n v="38200"/>
  </r>
  <r>
    <x v="62"/>
    <x v="29"/>
    <n v="23344"/>
    <n v="9443"/>
    <n v="32788"/>
  </r>
  <r>
    <x v="62"/>
    <x v="30"/>
    <n v="49674"/>
    <n v="44712"/>
    <n v="94386"/>
  </r>
  <r>
    <x v="62"/>
    <x v="31"/>
    <n v="4169"/>
    <n v="3155"/>
    <n v="7325"/>
  </r>
  <r>
    <x v="62"/>
    <x v="32"/>
    <n v="15309"/>
    <n v="46584"/>
    <n v="61893"/>
  </r>
  <r>
    <x v="62"/>
    <x v="33"/>
    <n v="26822"/>
    <n v="28197"/>
    <n v="55019"/>
  </r>
  <r>
    <x v="62"/>
    <x v="34"/>
    <m/>
    <m/>
    <n v="3333049"/>
  </r>
  <r>
    <x v="63"/>
    <x v="0"/>
    <n v="75259"/>
    <n v="62005"/>
    <n v="137264"/>
  </r>
  <r>
    <x v="63"/>
    <x v="1"/>
    <n v="198345"/>
    <n v="251749"/>
    <n v="450096"/>
  </r>
  <r>
    <x v="63"/>
    <x v="2"/>
    <n v="35619"/>
    <n v="20643"/>
    <n v="56262"/>
  </r>
  <r>
    <x v="63"/>
    <x v="3"/>
    <n v="76568"/>
    <n v="22365"/>
    <n v="98933"/>
  </r>
  <r>
    <x v="63"/>
    <x v="4"/>
    <n v="49865"/>
    <n v="15771"/>
    <n v="65639"/>
  </r>
  <r>
    <x v="63"/>
    <x v="5"/>
    <n v="94893"/>
    <n v="74444"/>
    <n v="169336"/>
  </r>
  <r>
    <x v="63"/>
    <x v="6"/>
    <n v="61193"/>
    <n v="29300"/>
    <n v="90492"/>
  </r>
  <r>
    <x v="63"/>
    <x v="7"/>
    <n v="13133"/>
    <n v="3007"/>
    <n v="16141"/>
  </r>
  <r>
    <x v="63"/>
    <x v="8"/>
    <n v="19247"/>
    <n v="4213"/>
    <n v="23460"/>
  </r>
  <r>
    <x v="63"/>
    <x v="9"/>
    <n v="40669"/>
    <n v="5921"/>
    <n v="46592"/>
  </r>
  <r>
    <x v="63"/>
    <x v="10"/>
    <n v="67436"/>
    <n v="18462"/>
    <n v="85899"/>
  </r>
  <r>
    <x v="63"/>
    <x v="11"/>
    <n v="10610"/>
    <n v="7054"/>
    <n v="17664"/>
  </r>
  <r>
    <x v="63"/>
    <x v="12"/>
    <n v="45782"/>
    <n v="4975"/>
    <n v="50758"/>
  </r>
  <r>
    <x v="63"/>
    <x v="13"/>
    <n v="10448"/>
    <n v="3223"/>
    <n v="13672"/>
  </r>
  <r>
    <x v="63"/>
    <x v="14"/>
    <n v="13881"/>
    <n v="2648"/>
    <n v="16529"/>
  </r>
  <r>
    <x v="63"/>
    <x v="15"/>
    <n v="10261"/>
    <n v="2927"/>
    <n v="13188"/>
  </r>
  <r>
    <x v="63"/>
    <x v="16"/>
    <n v="110477"/>
    <n v="68027"/>
    <n v="178504"/>
  </r>
  <r>
    <x v="63"/>
    <x v="17"/>
    <n v="89574"/>
    <n v="60821"/>
    <n v="150396"/>
  </r>
  <r>
    <x v="63"/>
    <x v="18"/>
    <n v="34502"/>
    <n v="24213"/>
    <n v="58715"/>
  </r>
  <r>
    <x v="63"/>
    <x v="19"/>
    <n v="53666"/>
    <n v="32666"/>
    <n v="86332"/>
  </r>
  <r>
    <x v="63"/>
    <x v="20"/>
    <n v="157868"/>
    <n v="184346"/>
    <n v="342214"/>
  </r>
  <r>
    <x v="63"/>
    <x v="21"/>
    <n v="17028"/>
    <n v="8659"/>
    <n v="25687"/>
  </r>
  <r>
    <x v="63"/>
    <x v="22"/>
    <n v="12402"/>
    <n v="17097"/>
    <n v="29499"/>
  </r>
  <r>
    <x v="63"/>
    <x v="23"/>
    <n v="12733"/>
    <n v="6131"/>
    <n v="18864"/>
  </r>
  <r>
    <x v="63"/>
    <x v="24"/>
    <n v="200030"/>
    <n v="216234"/>
    <n v="416264"/>
  </r>
  <r>
    <x v="63"/>
    <x v="25"/>
    <n v="49292"/>
    <n v="58651"/>
    <n v="107944"/>
  </r>
  <r>
    <x v="63"/>
    <x v="26"/>
    <n v="12534"/>
    <n v="19776"/>
    <n v="32310"/>
  </r>
  <r>
    <x v="63"/>
    <x v="27"/>
    <n v="53254"/>
    <n v="119562"/>
    <n v="172815"/>
  </r>
  <r>
    <x v="63"/>
    <x v="28"/>
    <n v="12525"/>
    <n v="9986"/>
    <n v="22512"/>
  </r>
  <r>
    <x v="63"/>
    <x v="29"/>
    <n v="14447"/>
    <n v="6382"/>
    <n v="20829"/>
  </r>
  <r>
    <x v="63"/>
    <x v="30"/>
    <n v="44838"/>
    <n v="31662"/>
    <n v="76499"/>
  </r>
  <r>
    <x v="63"/>
    <x v="31"/>
    <n v="3645"/>
    <n v="2374"/>
    <n v="6019"/>
  </r>
  <r>
    <x v="63"/>
    <x v="32"/>
    <n v="13504"/>
    <n v="27448"/>
    <n v="40952"/>
  </r>
  <r>
    <x v="63"/>
    <x v="33"/>
    <n v="24600"/>
    <n v="14660"/>
    <n v="39259"/>
  </r>
  <r>
    <x v="63"/>
    <x v="34"/>
    <n v="1450522"/>
    <n v="1160348"/>
    <n v="2610879"/>
  </r>
  <r>
    <x v="64"/>
    <x v="0"/>
    <m/>
    <m/>
    <n v="82747"/>
  </r>
  <r>
    <x v="64"/>
    <x v="1"/>
    <m/>
    <m/>
    <n v="370682"/>
  </r>
  <r>
    <x v="64"/>
    <x v="2"/>
    <n v="15147"/>
    <n v="7044"/>
    <n v="22193"/>
  </r>
  <r>
    <x v="64"/>
    <x v="3"/>
    <n v="50939"/>
    <n v="15988"/>
    <n v="69442"/>
  </r>
  <r>
    <x v="64"/>
    <x v="4"/>
    <m/>
    <m/>
    <n v="51129"/>
  </r>
  <r>
    <x v="64"/>
    <x v="5"/>
    <n v="59710"/>
    <n v="54717"/>
    <n v="115432"/>
  </r>
  <r>
    <x v="64"/>
    <x v="6"/>
    <n v="40812"/>
    <n v="15776"/>
    <n v="56588"/>
  </r>
  <r>
    <x v="64"/>
    <x v="7"/>
    <m/>
    <m/>
    <n v="11200"/>
  </r>
  <r>
    <x v="64"/>
    <x v="8"/>
    <m/>
    <m/>
    <n v="17330"/>
  </r>
  <r>
    <x v="64"/>
    <x v="9"/>
    <n v="28188"/>
    <n v="4338"/>
    <n v="32527"/>
  </r>
  <r>
    <x v="64"/>
    <x v="10"/>
    <n v="39211"/>
    <n v="10665"/>
    <n v="53299"/>
  </r>
  <r>
    <x v="64"/>
    <x v="11"/>
    <n v="7006"/>
    <n v="3850"/>
    <n v="10857"/>
  </r>
  <r>
    <x v="64"/>
    <x v="12"/>
    <m/>
    <m/>
    <n v="40118"/>
  </r>
  <r>
    <x v="64"/>
    <x v="13"/>
    <m/>
    <m/>
    <n v="11955"/>
  </r>
  <r>
    <x v="64"/>
    <x v="14"/>
    <n v="8835"/>
    <n v="1396"/>
    <n v="10231"/>
  </r>
  <r>
    <x v="64"/>
    <x v="15"/>
    <m/>
    <m/>
    <n v="9397"/>
  </r>
  <r>
    <x v="64"/>
    <x v="16"/>
    <n v="94983"/>
    <n v="48042"/>
    <n v="143025"/>
  </r>
  <r>
    <x v="64"/>
    <x v="17"/>
    <n v="79125"/>
    <n v="43116"/>
    <n v="122240"/>
  </r>
  <r>
    <x v="64"/>
    <x v="18"/>
    <n v="21036"/>
    <n v="14573"/>
    <n v="35610"/>
  </r>
  <r>
    <x v="64"/>
    <x v="19"/>
    <n v="35071"/>
    <n v="15315"/>
    <n v="50386"/>
  </r>
  <r>
    <x v="64"/>
    <x v="20"/>
    <m/>
    <m/>
    <n v="227497"/>
  </r>
  <r>
    <x v="64"/>
    <x v="21"/>
    <m/>
    <m/>
    <n v="14318"/>
  </r>
  <r>
    <x v="64"/>
    <x v="22"/>
    <m/>
    <m/>
    <n v="15543"/>
  </r>
  <r>
    <x v="64"/>
    <x v="23"/>
    <m/>
    <m/>
    <n v="13222"/>
  </r>
  <r>
    <x v="64"/>
    <x v="24"/>
    <m/>
    <m/>
    <n v="270579"/>
  </r>
  <r>
    <x v="64"/>
    <x v="25"/>
    <m/>
    <m/>
    <n v="62824"/>
  </r>
  <r>
    <x v="64"/>
    <x v="26"/>
    <n v="5850"/>
    <n v="11568"/>
    <n v="17418"/>
  </r>
  <r>
    <x v="64"/>
    <x v="27"/>
    <n v="33155"/>
    <n v="82492"/>
    <n v="115648"/>
  </r>
  <r>
    <x v="64"/>
    <x v="28"/>
    <m/>
    <m/>
    <n v="14854"/>
  </r>
  <r>
    <x v="64"/>
    <x v="29"/>
    <n v="7342"/>
    <n v="3507"/>
    <n v="10849"/>
  </r>
  <r>
    <x v="64"/>
    <x v="30"/>
    <n v="41996"/>
    <n v="17407"/>
    <n v="59402"/>
  </r>
  <r>
    <x v="64"/>
    <x v="31"/>
    <n v="2472"/>
    <n v="886"/>
    <n v="3358"/>
  </r>
  <r>
    <x v="64"/>
    <x v="32"/>
    <n v="6353"/>
    <n v="11023"/>
    <n v="17376"/>
  </r>
  <r>
    <x v="64"/>
    <x v="33"/>
    <n v="16145"/>
    <n v="8938"/>
    <n v="25083"/>
  </r>
  <r>
    <x v="64"/>
    <x v="34"/>
    <m/>
    <m/>
    <n v="1791539"/>
  </r>
  <r>
    <x v="65"/>
    <x v="0"/>
    <m/>
    <m/>
    <n v="72904"/>
  </r>
  <r>
    <x v="65"/>
    <x v="1"/>
    <m/>
    <m/>
    <n v="352012"/>
  </r>
  <r>
    <x v="65"/>
    <x v="2"/>
    <n v="14812"/>
    <n v="5466"/>
    <n v="20278"/>
  </r>
  <r>
    <x v="65"/>
    <x v="3"/>
    <n v="59787"/>
    <n v="17921"/>
    <n v="77708"/>
  </r>
  <r>
    <x v="65"/>
    <x v="4"/>
    <m/>
    <m/>
    <n v="53509"/>
  </r>
  <r>
    <x v="65"/>
    <x v="5"/>
    <n v="58919"/>
    <n v="58004"/>
    <n v="116921"/>
  </r>
  <r>
    <x v="65"/>
    <x v="6"/>
    <n v="47388"/>
    <n v="14887"/>
    <n v="62276"/>
  </r>
  <r>
    <x v="65"/>
    <x v="7"/>
    <m/>
    <m/>
    <n v="10543"/>
  </r>
  <r>
    <x v="65"/>
    <x v="8"/>
    <m/>
    <m/>
    <n v="15916"/>
  </r>
  <r>
    <x v="65"/>
    <x v="9"/>
    <n v="32191"/>
    <n v="5025"/>
    <n v="37215"/>
  </r>
  <r>
    <x v="65"/>
    <x v="10"/>
    <n v="40614"/>
    <n v="9906"/>
    <n v="53982"/>
  </r>
  <r>
    <x v="65"/>
    <x v="11"/>
    <n v="9847"/>
    <n v="5310"/>
    <n v="15157"/>
  </r>
  <r>
    <x v="65"/>
    <x v="12"/>
    <m/>
    <m/>
    <n v="42044"/>
  </r>
  <r>
    <x v="65"/>
    <x v="13"/>
    <m/>
    <m/>
    <n v="15925"/>
  </r>
  <r>
    <x v="65"/>
    <x v="14"/>
    <n v="8677"/>
    <n v="1445"/>
    <n v="10122"/>
  </r>
  <r>
    <x v="65"/>
    <x v="15"/>
    <m/>
    <m/>
    <n v="11069"/>
  </r>
  <r>
    <x v="65"/>
    <x v="16"/>
    <n v="92381"/>
    <n v="57233"/>
    <n v="149614"/>
  </r>
  <r>
    <x v="65"/>
    <x v="17"/>
    <n v="77069"/>
    <n v="49930"/>
    <n v="127000"/>
  </r>
  <r>
    <x v="65"/>
    <x v="18"/>
    <n v="20441"/>
    <n v="14087"/>
    <n v="34527"/>
  </r>
  <r>
    <x v="65"/>
    <x v="19"/>
    <n v="32420"/>
    <n v="12895"/>
    <n v="45317"/>
  </r>
  <r>
    <x v="65"/>
    <x v="20"/>
    <m/>
    <m/>
    <n v="256969"/>
  </r>
  <r>
    <x v="65"/>
    <x v="21"/>
    <m/>
    <m/>
    <n v="16785"/>
  </r>
  <r>
    <x v="65"/>
    <x v="22"/>
    <m/>
    <m/>
    <n v="12374"/>
  </r>
  <r>
    <x v="65"/>
    <x v="23"/>
    <m/>
    <m/>
    <n v="13216"/>
  </r>
  <r>
    <x v="65"/>
    <x v="24"/>
    <m/>
    <m/>
    <n v="299343"/>
  </r>
  <r>
    <x v="65"/>
    <x v="25"/>
    <m/>
    <m/>
    <n v="54637"/>
  </r>
  <r>
    <x v="65"/>
    <x v="26"/>
    <n v="6314"/>
    <n v="11596"/>
    <n v="17911"/>
  </r>
  <r>
    <x v="65"/>
    <x v="27"/>
    <n v="39622"/>
    <n v="90199"/>
    <n v="129821"/>
  </r>
  <r>
    <x v="65"/>
    <x v="28"/>
    <m/>
    <m/>
    <n v="11686"/>
  </r>
  <r>
    <x v="65"/>
    <x v="29"/>
    <n v="6093"/>
    <n v="2424"/>
    <n v="8517"/>
  </r>
  <r>
    <x v="65"/>
    <x v="30"/>
    <n v="35724"/>
    <n v="17521"/>
    <n v="53246"/>
  </r>
  <r>
    <x v="65"/>
    <x v="31"/>
    <n v="1802"/>
    <n v="636"/>
    <n v="2438"/>
  </r>
  <r>
    <x v="65"/>
    <x v="32"/>
    <n v="5026"/>
    <n v="6256"/>
    <n v="11281"/>
  </r>
  <r>
    <x v="65"/>
    <x v="33"/>
    <n v="16953"/>
    <n v="7261"/>
    <n v="24215"/>
  </r>
  <r>
    <x v="65"/>
    <x v="34"/>
    <m/>
    <m/>
    <n v="1810133"/>
  </r>
  <r>
    <x v="66"/>
    <x v="0"/>
    <n v="52049"/>
    <n v="31734"/>
    <n v="83784"/>
  </r>
  <r>
    <x v="66"/>
    <x v="1"/>
    <n v="170096"/>
    <n v="246119"/>
    <n v="416216"/>
  </r>
  <r>
    <x v="66"/>
    <x v="2"/>
    <n v="17500"/>
    <n v="5674"/>
    <n v="23174"/>
  </r>
  <r>
    <x v="66"/>
    <x v="3"/>
    <n v="57770"/>
    <n v="17235"/>
    <n v="75007"/>
  </r>
  <r>
    <x v="66"/>
    <x v="4"/>
    <n v="42811"/>
    <n v="13717"/>
    <n v="56528"/>
  </r>
  <r>
    <x v="66"/>
    <x v="5"/>
    <n v="84444"/>
    <n v="68481"/>
    <n v="152926"/>
  </r>
  <r>
    <x v="66"/>
    <x v="6"/>
    <n v="67260"/>
    <n v="24516"/>
    <n v="91778"/>
  </r>
  <r>
    <x v="66"/>
    <x v="7"/>
    <n v="8615"/>
    <n v="2159"/>
    <n v="10774"/>
  </r>
  <r>
    <x v="66"/>
    <x v="8"/>
    <n v="12004"/>
    <n v="2759"/>
    <n v="14764"/>
  </r>
  <r>
    <x v="66"/>
    <x v="9"/>
    <n v="30921"/>
    <n v="3678"/>
    <n v="34599"/>
  </r>
  <r>
    <x v="66"/>
    <x v="10"/>
    <n v="49462"/>
    <n v="11338"/>
    <n v="60801"/>
  </r>
  <r>
    <x v="66"/>
    <x v="11"/>
    <n v="37513"/>
    <n v="12591"/>
    <n v="50104"/>
  </r>
  <r>
    <x v="66"/>
    <x v="12"/>
    <n v="39415"/>
    <n v="4787"/>
    <n v="44203"/>
  </r>
  <r>
    <x v="66"/>
    <x v="13"/>
    <n v="12325"/>
    <n v="2208"/>
    <n v="14533"/>
  </r>
  <r>
    <x v="66"/>
    <x v="14"/>
    <n v="9928"/>
    <n v="1476"/>
    <n v="11404"/>
  </r>
  <r>
    <x v="66"/>
    <x v="15"/>
    <n v="9386"/>
    <n v="3645"/>
    <n v="13031"/>
  </r>
  <r>
    <x v="66"/>
    <x v="16"/>
    <n v="112254"/>
    <n v="58039"/>
    <n v="170293"/>
  </r>
  <r>
    <x v="66"/>
    <x v="17"/>
    <n v="94548"/>
    <n v="48675"/>
    <n v="143222"/>
  </r>
  <r>
    <x v="66"/>
    <x v="18"/>
    <n v="23385"/>
    <n v="13217"/>
    <n v="36603"/>
  </r>
  <r>
    <x v="66"/>
    <x v="19"/>
    <n v="33506"/>
    <n v="11623"/>
    <n v="45127"/>
  </r>
  <r>
    <x v="66"/>
    <x v="20"/>
    <n v="144390"/>
    <n v="115388"/>
    <n v="259781"/>
  </r>
  <r>
    <x v="66"/>
    <x v="21"/>
    <n v="14999"/>
    <n v="5039"/>
    <n v="20038"/>
  </r>
  <r>
    <x v="66"/>
    <x v="22"/>
    <n v="7639"/>
    <n v="6093"/>
    <n v="13731"/>
  </r>
  <r>
    <x v="66"/>
    <x v="23"/>
    <n v="10681"/>
    <n v="2838"/>
    <n v="13519"/>
  </r>
  <r>
    <x v="66"/>
    <x v="24"/>
    <n v="177708"/>
    <n v="129358"/>
    <n v="307069"/>
  </r>
  <r>
    <x v="66"/>
    <x v="25"/>
    <n v="29609"/>
    <n v="27474"/>
    <n v="57082"/>
  </r>
  <r>
    <x v="66"/>
    <x v="26"/>
    <n v="15774"/>
    <n v="27623"/>
    <n v="43397"/>
  </r>
  <r>
    <x v="66"/>
    <x v="27"/>
    <n v="73812"/>
    <n v="137248"/>
    <n v="211059"/>
  </r>
  <r>
    <x v="66"/>
    <x v="28"/>
    <n v="10001"/>
    <n v="2674"/>
    <n v="12675"/>
  </r>
  <r>
    <x v="66"/>
    <x v="29"/>
    <n v="7912"/>
    <n v="3539"/>
    <n v="11451"/>
  </r>
  <r>
    <x v="66"/>
    <x v="30"/>
    <n v="45208"/>
    <n v="13643"/>
    <n v="58851"/>
  </r>
  <r>
    <x v="66"/>
    <x v="31"/>
    <n v="2037"/>
    <n v="672"/>
    <n v="2709"/>
  </r>
  <r>
    <x v="66"/>
    <x v="32"/>
    <n v="4749"/>
    <n v="6730"/>
    <n v="11478"/>
  </r>
  <r>
    <x v="66"/>
    <x v="33"/>
    <n v="18588"/>
    <n v="6281"/>
    <n v="24869"/>
  </r>
  <r>
    <x v="66"/>
    <x v="34"/>
    <n v="1256039"/>
    <n v="890238"/>
    <n v="2146289"/>
  </r>
  <r>
    <x v="67"/>
    <x v="0"/>
    <m/>
    <m/>
    <n v="72655"/>
  </r>
  <r>
    <x v="67"/>
    <x v="1"/>
    <m/>
    <m/>
    <n v="361660"/>
  </r>
  <r>
    <x v="67"/>
    <x v="2"/>
    <n v="14301"/>
    <n v="8597"/>
    <n v="22897"/>
  </r>
  <r>
    <x v="67"/>
    <x v="3"/>
    <n v="52902"/>
    <n v="14532"/>
    <n v="67434"/>
  </r>
  <r>
    <x v="67"/>
    <x v="4"/>
    <m/>
    <m/>
    <n v="51159"/>
  </r>
  <r>
    <x v="67"/>
    <x v="5"/>
    <n v="59282"/>
    <n v="51880"/>
    <n v="111163"/>
  </r>
  <r>
    <x v="67"/>
    <x v="6"/>
    <n v="52014"/>
    <n v="12902"/>
    <n v="64917"/>
  </r>
  <r>
    <x v="67"/>
    <x v="7"/>
    <m/>
    <m/>
    <n v="8527"/>
  </r>
  <r>
    <x v="67"/>
    <x v="8"/>
    <m/>
    <m/>
    <n v="14993"/>
  </r>
  <r>
    <x v="67"/>
    <x v="9"/>
    <n v="29317"/>
    <n v="3417"/>
    <n v="32735"/>
  </r>
  <r>
    <x v="67"/>
    <x v="10"/>
    <n v="44243"/>
    <n v="7724"/>
    <n v="54122"/>
  </r>
  <r>
    <x v="67"/>
    <x v="11"/>
    <n v="38091"/>
    <n v="12746"/>
    <n v="50838"/>
  </r>
  <r>
    <x v="67"/>
    <x v="12"/>
    <m/>
    <m/>
    <n v="44983"/>
  </r>
  <r>
    <x v="67"/>
    <x v="13"/>
    <m/>
    <m/>
    <n v="13809"/>
  </r>
  <r>
    <x v="67"/>
    <x v="14"/>
    <n v="9137"/>
    <n v="1142"/>
    <n v="10278"/>
  </r>
  <r>
    <x v="67"/>
    <x v="15"/>
    <m/>
    <m/>
    <n v="11594"/>
  </r>
  <r>
    <x v="67"/>
    <x v="16"/>
    <n v="99599"/>
    <n v="40751"/>
    <n v="140349"/>
  </r>
  <r>
    <x v="67"/>
    <x v="17"/>
    <n v="83434"/>
    <n v="35068"/>
    <n v="118501"/>
  </r>
  <r>
    <x v="67"/>
    <x v="18"/>
    <n v="19817"/>
    <n v="12402"/>
    <n v="32220"/>
  </r>
  <r>
    <x v="67"/>
    <x v="19"/>
    <n v="37250"/>
    <n v="10626"/>
    <n v="47876"/>
  </r>
  <r>
    <x v="67"/>
    <x v="20"/>
    <m/>
    <m/>
    <n v="234705"/>
  </r>
  <r>
    <x v="67"/>
    <x v="21"/>
    <m/>
    <m/>
    <n v="15301"/>
  </r>
  <r>
    <x v="67"/>
    <x v="22"/>
    <m/>
    <m/>
    <n v="13784"/>
  </r>
  <r>
    <x v="67"/>
    <x v="23"/>
    <m/>
    <m/>
    <n v="13772"/>
  </r>
  <r>
    <x v="67"/>
    <x v="24"/>
    <m/>
    <m/>
    <n v="277562"/>
  </r>
  <r>
    <x v="67"/>
    <x v="25"/>
    <m/>
    <m/>
    <n v="49990"/>
  </r>
  <r>
    <x v="67"/>
    <x v="26"/>
    <n v="16625"/>
    <n v="31625"/>
    <n v="48250"/>
  </r>
  <r>
    <x v="67"/>
    <x v="27"/>
    <n v="58985"/>
    <n v="149758"/>
    <n v="208743"/>
  </r>
  <r>
    <x v="67"/>
    <x v="28"/>
    <m/>
    <m/>
    <n v="13407"/>
  </r>
  <r>
    <x v="67"/>
    <x v="29"/>
    <n v="8075"/>
    <n v="3227"/>
    <n v="11303"/>
  </r>
  <r>
    <x v="67"/>
    <x v="30"/>
    <n v="40506"/>
    <n v="15197"/>
    <n v="55702"/>
  </r>
  <r>
    <x v="67"/>
    <x v="31"/>
    <n v="2299"/>
    <n v="636"/>
    <n v="2936"/>
  </r>
  <r>
    <x v="67"/>
    <x v="32"/>
    <n v="4929"/>
    <n v="6749"/>
    <n v="11678"/>
  </r>
  <r>
    <x v="67"/>
    <x v="33"/>
    <n v="20505"/>
    <n v="6108"/>
    <n v="26613"/>
  </r>
  <r>
    <x v="67"/>
    <x v="34"/>
    <m/>
    <m/>
    <n v="1920391"/>
  </r>
  <r>
    <x v="68"/>
    <x v="0"/>
    <m/>
    <m/>
    <n v="87348"/>
  </r>
  <r>
    <x v="68"/>
    <x v="1"/>
    <m/>
    <m/>
    <n v="384130"/>
  </r>
  <r>
    <x v="68"/>
    <x v="2"/>
    <n v="23132"/>
    <n v="7247"/>
    <n v="30379"/>
  </r>
  <r>
    <x v="68"/>
    <x v="3"/>
    <n v="58975"/>
    <n v="20413"/>
    <n v="79387"/>
  </r>
  <r>
    <x v="68"/>
    <x v="4"/>
    <m/>
    <m/>
    <n v="55900"/>
  </r>
  <r>
    <x v="68"/>
    <x v="5"/>
    <n v="72102"/>
    <n v="52903"/>
    <n v="125005"/>
  </r>
  <r>
    <x v="68"/>
    <x v="6"/>
    <n v="59440"/>
    <n v="13952"/>
    <n v="73391"/>
  </r>
  <r>
    <x v="68"/>
    <x v="7"/>
    <m/>
    <m/>
    <n v="12515"/>
  </r>
  <r>
    <x v="68"/>
    <x v="8"/>
    <m/>
    <m/>
    <n v="18460"/>
  </r>
  <r>
    <x v="68"/>
    <x v="9"/>
    <n v="28882"/>
    <n v="3791"/>
    <n v="32674"/>
  </r>
  <r>
    <x v="68"/>
    <x v="10"/>
    <n v="52708"/>
    <n v="9116"/>
    <n v="64818"/>
  </r>
  <r>
    <x v="68"/>
    <x v="11"/>
    <n v="41927"/>
    <n v="13446"/>
    <n v="55373"/>
  </r>
  <r>
    <x v="68"/>
    <x v="12"/>
    <m/>
    <m/>
    <n v="44623"/>
  </r>
  <r>
    <x v="68"/>
    <x v="13"/>
    <m/>
    <m/>
    <n v="13995"/>
  </r>
  <r>
    <x v="68"/>
    <x v="14"/>
    <n v="10786"/>
    <n v="954"/>
    <n v="11740"/>
  </r>
  <r>
    <x v="68"/>
    <x v="15"/>
    <m/>
    <m/>
    <n v="12890"/>
  </r>
  <r>
    <x v="68"/>
    <x v="16"/>
    <n v="109094"/>
    <n v="43993"/>
    <n v="153088"/>
  </r>
  <r>
    <x v="68"/>
    <x v="17"/>
    <n v="91921"/>
    <n v="36929"/>
    <n v="128850"/>
  </r>
  <r>
    <x v="68"/>
    <x v="18"/>
    <n v="26827"/>
    <n v="12738"/>
    <n v="39566"/>
  </r>
  <r>
    <x v="68"/>
    <x v="19"/>
    <n v="38814"/>
    <n v="12178"/>
    <n v="50991"/>
  </r>
  <r>
    <x v="68"/>
    <x v="20"/>
    <m/>
    <m/>
    <n v="270144"/>
  </r>
  <r>
    <x v="68"/>
    <x v="21"/>
    <m/>
    <m/>
    <n v="18139"/>
  </r>
  <r>
    <x v="68"/>
    <x v="22"/>
    <m/>
    <m/>
    <n v="16489"/>
  </r>
  <r>
    <x v="68"/>
    <x v="23"/>
    <m/>
    <m/>
    <n v="15281"/>
  </r>
  <r>
    <x v="68"/>
    <x v="24"/>
    <m/>
    <m/>
    <n v="320052"/>
  </r>
  <r>
    <x v="68"/>
    <x v="25"/>
    <m/>
    <m/>
    <n v="65718"/>
  </r>
  <r>
    <x v="68"/>
    <x v="26"/>
    <n v="14908"/>
    <n v="27396"/>
    <n v="42303"/>
  </r>
  <r>
    <x v="68"/>
    <x v="27"/>
    <n v="56753"/>
    <n v="128919"/>
    <n v="185672"/>
  </r>
  <r>
    <x v="68"/>
    <x v="28"/>
    <m/>
    <m/>
    <n v="16607"/>
  </r>
  <r>
    <x v="68"/>
    <x v="29"/>
    <n v="11547"/>
    <n v="4632"/>
    <n v="16179"/>
  </r>
  <r>
    <x v="68"/>
    <x v="30"/>
    <n v="48102"/>
    <n v="20289"/>
    <n v="68392"/>
  </r>
  <r>
    <x v="68"/>
    <x v="31"/>
    <n v="2215"/>
    <n v="1071"/>
    <n v="3286"/>
  </r>
  <r>
    <x v="68"/>
    <x v="32"/>
    <n v="5513"/>
    <n v="11161"/>
    <n v="16673"/>
  </r>
  <r>
    <x v="68"/>
    <x v="33"/>
    <n v="19050"/>
    <n v="8001"/>
    <n v="27051"/>
  </r>
  <r>
    <x v="68"/>
    <x v="34"/>
    <m/>
    <m/>
    <n v="2108206"/>
  </r>
  <r>
    <x v="69"/>
    <x v="0"/>
    <n v="62430"/>
    <n v="48079"/>
    <n v="110509"/>
  </r>
  <r>
    <x v="69"/>
    <x v="1"/>
    <n v="188576"/>
    <n v="224094"/>
    <n v="412668"/>
  </r>
  <r>
    <x v="69"/>
    <x v="2"/>
    <n v="25239"/>
    <n v="15060"/>
    <n v="40299"/>
  </r>
  <r>
    <x v="69"/>
    <x v="3"/>
    <n v="65153"/>
    <n v="20322"/>
    <n v="85474"/>
  </r>
  <r>
    <x v="69"/>
    <x v="4"/>
    <n v="48651"/>
    <n v="14936"/>
    <n v="63586"/>
  </r>
  <r>
    <x v="69"/>
    <x v="5"/>
    <n v="75150"/>
    <n v="73600"/>
    <n v="148750"/>
  </r>
  <r>
    <x v="69"/>
    <x v="6"/>
    <n v="64248"/>
    <n v="17768"/>
    <n v="82016"/>
  </r>
  <r>
    <x v="69"/>
    <x v="7"/>
    <n v="11368"/>
    <n v="2446"/>
    <n v="13813"/>
  </r>
  <r>
    <x v="69"/>
    <x v="8"/>
    <n v="17886"/>
    <n v="4059"/>
    <n v="21946"/>
  </r>
  <r>
    <x v="69"/>
    <x v="9"/>
    <n v="38673"/>
    <n v="5290"/>
    <n v="43963"/>
  </r>
  <r>
    <x v="69"/>
    <x v="10"/>
    <n v="70876"/>
    <n v="13847"/>
    <n v="84721"/>
  </r>
  <r>
    <x v="69"/>
    <x v="11"/>
    <n v="21553"/>
    <n v="9519"/>
    <n v="31072"/>
  </r>
  <r>
    <x v="69"/>
    <x v="12"/>
    <n v="44064"/>
    <n v="6425"/>
    <n v="50489"/>
  </r>
  <r>
    <x v="69"/>
    <x v="13"/>
    <n v="11265"/>
    <n v="3174"/>
    <n v="14440"/>
  </r>
  <r>
    <x v="69"/>
    <x v="14"/>
    <n v="13353"/>
    <n v="2085"/>
    <n v="15438"/>
  </r>
  <r>
    <x v="69"/>
    <x v="15"/>
    <n v="13110"/>
    <n v="2616"/>
    <n v="15726"/>
  </r>
  <r>
    <x v="69"/>
    <x v="16"/>
    <n v="105075"/>
    <n v="56042"/>
    <n v="161116"/>
  </r>
  <r>
    <x v="69"/>
    <x v="17"/>
    <n v="86913"/>
    <n v="46875"/>
    <n v="133787"/>
  </r>
  <r>
    <x v="69"/>
    <x v="18"/>
    <n v="29782"/>
    <n v="17981"/>
    <n v="47764"/>
  </r>
  <r>
    <x v="69"/>
    <x v="19"/>
    <n v="44582"/>
    <n v="23347"/>
    <n v="67929"/>
  </r>
  <r>
    <x v="69"/>
    <x v="20"/>
    <n v="145281"/>
    <n v="169315"/>
    <n v="314594"/>
  </r>
  <r>
    <x v="69"/>
    <x v="21"/>
    <n v="14533"/>
    <n v="7850"/>
    <n v="22383"/>
  </r>
  <r>
    <x v="69"/>
    <x v="22"/>
    <n v="10056"/>
    <n v="14951"/>
    <n v="25007"/>
  </r>
  <r>
    <x v="69"/>
    <x v="23"/>
    <n v="12367"/>
    <n v="4833"/>
    <n v="17200"/>
  </r>
  <r>
    <x v="69"/>
    <x v="24"/>
    <n v="182236"/>
    <n v="196949"/>
    <n v="379184"/>
  </r>
  <r>
    <x v="69"/>
    <x v="25"/>
    <n v="40748"/>
    <n v="53327"/>
    <n v="94076"/>
  </r>
  <r>
    <x v="69"/>
    <x v="26"/>
    <n v="9779"/>
    <n v="16913"/>
    <n v="26692"/>
  </r>
  <r>
    <x v="69"/>
    <x v="27"/>
    <n v="50047"/>
    <n v="100525"/>
    <n v="150571"/>
  </r>
  <r>
    <x v="69"/>
    <x v="28"/>
    <n v="12641"/>
    <n v="8312"/>
    <n v="20954"/>
  </r>
  <r>
    <x v="69"/>
    <x v="29"/>
    <n v="13575"/>
    <n v="3872"/>
    <n v="17448"/>
  </r>
  <r>
    <x v="69"/>
    <x v="30"/>
    <n v="42793"/>
    <n v="27369"/>
    <n v="70163"/>
  </r>
  <r>
    <x v="69"/>
    <x v="31"/>
    <n v="3375"/>
    <n v="1791"/>
    <n v="5167"/>
  </r>
  <r>
    <x v="69"/>
    <x v="32"/>
    <n v="8377"/>
    <n v="16377"/>
    <n v="24754"/>
  </r>
  <r>
    <x v="69"/>
    <x v="33"/>
    <n v="21687"/>
    <n v="11506"/>
    <n v="33193"/>
  </r>
  <r>
    <x v="69"/>
    <x v="34"/>
    <n v="1336292"/>
    <n v="997632"/>
    <n v="2333921"/>
  </r>
  <r>
    <x v="70"/>
    <x v="0"/>
    <m/>
    <m/>
    <n v="126733"/>
  </r>
  <r>
    <x v="70"/>
    <x v="1"/>
    <m/>
    <m/>
    <n v="464071"/>
  </r>
  <r>
    <x v="70"/>
    <x v="2"/>
    <n v="23532"/>
    <n v="17497"/>
    <n v="41028"/>
  </r>
  <r>
    <x v="70"/>
    <x v="3"/>
    <n v="56621"/>
    <n v="28390"/>
    <n v="85012"/>
  </r>
  <r>
    <x v="70"/>
    <x v="4"/>
    <m/>
    <m/>
    <n v="62762"/>
  </r>
  <r>
    <x v="70"/>
    <x v="5"/>
    <n v="56762"/>
    <n v="102148"/>
    <n v="158909"/>
  </r>
  <r>
    <x v="70"/>
    <x v="6"/>
    <n v="53625"/>
    <n v="31159"/>
    <n v="84785"/>
  </r>
  <r>
    <x v="70"/>
    <x v="7"/>
    <m/>
    <m/>
    <n v="12149"/>
  </r>
  <r>
    <x v="70"/>
    <x v="8"/>
    <m/>
    <m/>
    <n v="19757"/>
  </r>
  <r>
    <x v="70"/>
    <x v="9"/>
    <n v="33532"/>
    <n v="6783"/>
    <n v="40315"/>
  </r>
  <r>
    <x v="70"/>
    <x v="10"/>
    <n v="49835"/>
    <n v="20093"/>
    <n v="74340"/>
  </r>
  <r>
    <x v="70"/>
    <x v="11"/>
    <n v="8265"/>
    <n v="13305"/>
    <n v="21570"/>
  </r>
  <r>
    <x v="70"/>
    <x v="12"/>
    <m/>
    <m/>
    <n v="45556"/>
  </r>
  <r>
    <x v="70"/>
    <x v="13"/>
    <m/>
    <m/>
    <n v="15794"/>
  </r>
  <r>
    <x v="70"/>
    <x v="14"/>
    <n v="12127"/>
    <n v="3283"/>
    <n v="15409"/>
  </r>
  <r>
    <x v="70"/>
    <x v="15"/>
    <m/>
    <m/>
    <n v="16941"/>
  </r>
  <r>
    <x v="70"/>
    <x v="16"/>
    <n v="105881"/>
    <n v="72456"/>
    <n v="178338"/>
  </r>
  <r>
    <x v="70"/>
    <x v="17"/>
    <n v="86869"/>
    <n v="61763"/>
    <n v="148634"/>
  </r>
  <r>
    <x v="70"/>
    <x v="18"/>
    <n v="28687"/>
    <n v="29322"/>
    <n v="58009"/>
  </r>
  <r>
    <x v="70"/>
    <x v="19"/>
    <n v="45923"/>
    <n v="44043"/>
    <n v="89966"/>
  </r>
  <r>
    <x v="70"/>
    <x v="20"/>
    <m/>
    <m/>
    <n v="344420"/>
  </r>
  <r>
    <x v="70"/>
    <x v="21"/>
    <m/>
    <m/>
    <n v="20407"/>
  </r>
  <r>
    <x v="70"/>
    <x v="22"/>
    <m/>
    <m/>
    <n v="34135"/>
  </r>
  <r>
    <x v="70"/>
    <x v="23"/>
    <m/>
    <m/>
    <n v="19228"/>
  </r>
  <r>
    <x v="70"/>
    <x v="24"/>
    <m/>
    <m/>
    <n v="418189"/>
  </r>
  <r>
    <x v="70"/>
    <x v="25"/>
    <m/>
    <m/>
    <n v="116906"/>
  </r>
  <r>
    <x v="70"/>
    <x v="26"/>
    <n v="8455"/>
    <n v="24576"/>
    <n v="33031"/>
  </r>
  <r>
    <x v="70"/>
    <x v="27"/>
    <n v="44858"/>
    <n v="145815"/>
    <n v="190673"/>
  </r>
  <r>
    <x v="70"/>
    <x v="28"/>
    <m/>
    <m/>
    <n v="25119"/>
  </r>
  <r>
    <x v="70"/>
    <x v="29"/>
    <n v="10790"/>
    <n v="5664"/>
    <n v="16454"/>
  </r>
  <r>
    <x v="70"/>
    <x v="30"/>
    <n v="38784"/>
    <n v="38948"/>
    <n v="77732"/>
  </r>
  <r>
    <x v="70"/>
    <x v="31"/>
    <n v="3502"/>
    <n v="2755"/>
    <n v="6256"/>
  </r>
  <r>
    <x v="70"/>
    <x v="32"/>
    <n v="9301"/>
    <n v="35642"/>
    <n v="44943"/>
  </r>
  <r>
    <x v="70"/>
    <x v="33"/>
    <n v="20759"/>
    <n v="17666"/>
    <n v="38425"/>
  </r>
  <r>
    <x v="70"/>
    <x v="34"/>
    <m/>
    <m/>
    <n v="2579173"/>
  </r>
  <r>
    <x v="71"/>
    <x v="0"/>
    <m/>
    <m/>
    <n v="194991"/>
  </r>
  <r>
    <x v="71"/>
    <x v="1"/>
    <m/>
    <m/>
    <n v="458103"/>
  </r>
  <r>
    <x v="71"/>
    <x v="2"/>
    <n v="61984"/>
    <n v="28819"/>
    <n v="90801"/>
  </r>
  <r>
    <x v="71"/>
    <x v="3"/>
    <n v="61307"/>
    <n v="24026"/>
    <n v="85333"/>
  </r>
  <r>
    <x v="71"/>
    <x v="4"/>
    <m/>
    <m/>
    <n v="99407"/>
  </r>
  <r>
    <x v="71"/>
    <x v="5"/>
    <n v="74936"/>
    <n v="95302"/>
    <n v="170238"/>
  </r>
  <r>
    <x v="71"/>
    <x v="6"/>
    <n v="70746"/>
    <n v="31313"/>
    <n v="102060"/>
  </r>
  <r>
    <x v="71"/>
    <x v="7"/>
    <m/>
    <m/>
    <n v="30354"/>
  </r>
  <r>
    <x v="71"/>
    <x v="8"/>
    <m/>
    <m/>
    <n v="45233"/>
  </r>
  <r>
    <x v="71"/>
    <x v="9"/>
    <n v="42730"/>
    <n v="9043"/>
    <n v="51773"/>
  </r>
  <r>
    <x v="71"/>
    <x v="10"/>
    <n v="79774"/>
    <n v="21512"/>
    <n v="109106"/>
  </r>
  <r>
    <x v="71"/>
    <x v="11"/>
    <n v="10520"/>
    <n v="13636"/>
    <n v="24156"/>
  </r>
  <r>
    <x v="71"/>
    <x v="12"/>
    <m/>
    <m/>
    <n v="40250"/>
  </r>
  <r>
    <x v="71"/>
    <x v="13"/>
    <m/>
    <m/>
    <n v="16322"/>
  </r>
  <r>
    <x v="71"/>
    <x v="14"/>
    <n v="17801"/>
    <n v="6261"/>
    <n v="24062"/>
  </r>
  <r>
    <x v="71"/>
    <x v="15"/>
    <m/>
    <m/>
    <n v="22499"/>
  </r>
  <r>
    <x v="71"/>
    <x v="16"/>
    <n v="88991"/>
    <n v="68988"/>
    <n v="157978"/>
  </r>
  <r>
    <x v="71"/>
    <x v="17"/>
    <n v="71285"/>
    <n v="58298"/>
    <n v="129582"/>
  </r>
  <r>
    <x v="71"/>
    <x v="18"/>
    <n v="42616"/>
    <n v="32817"/>
    <n v="75433"/>
  </r>
  <r>
    <x v="71"/>
    <x v="19"/>
    <n v="89692"/>
    <n v="52022"/>
    <n v="141713"/>
  </r>
  <r>
    <x v="71"/>
    <x v="20"/>
    <m/>
    <m/>
    <n v="363641"/>
  </r>
  <r>
    <x v="71"/>
    <x v="21"/>
    <m/>
    <m/>
    <n v="25811"/>
  </r>
  <r>
    <x v="71"/>
    <x v="22"/>
    <m/>
    <m/>
    <n v="41845"/>
  </r>
  <r>
    <x v="71"/>
    <x v="23"/>
    <m/>
    <m/>
    <n v="24728"/>
  </r>
  <r>
    <x v="71"/>
    <x v="24"/>
    <m/>
    <m/>
    <n v="456026"/>
  </r>
  <r>
    <x v="71"/>
    <x v="25"/>
    <m/>
    <m/>
    <n v="126014"/>
  </r>
  <r>
    <x v="71"/>
    <x v="26"/>
    <n v="16232"/>
    <n v="31035"/>
    <n v="47266"/>
  </r>
  <r>
    <x v="71"/>
    <x v="27"/>
    <n v="56306"/>
    <n v="151887"/>
    <n v="208195"/>
  </r>
  <r>
    <x v="71"/>
    <x v="28"/>
    <m/>
    <m/>
    <n v="30576"/>
  </r>
  <r>
    <x v="71"/>
    <x v="29"/>
    <n v="32557"/>
    <n v="8778"/>
    <n v="41335"/>
  </r>
  <r>
    <x v="71"/>
    <x v="30"/>
    <n v="43271"/>
    <n v="35533"/>
    <n v="78804"/>
  </r>
  <r>
    <x v="71"/>
    <x v="31"/>
    <n v="4045"/>
    <n v="3139"/>
    <n v="7185"/>
  </r>
  <r>
    <x v="71"/>
    <x v="32"/>
    <n v="14008"/>
    <n v="36316"/>
    <n v="50324"/>
  </r>
  <r>
    <x v="71"/>
    <x v="33"/>
    <n v="19630"/>
    <n v="18125"/>
    <n v="37755"/>
  </r>
  <r>
    <x v="71"/>
    <x v="34"/>
    <m/>
    <m/>
    <n v="3023292"/>
  </r>
  <r>
    <x v="72"/>
    <x v="0"/>
    <n v="191766"/>
    <n v="120398"/>
    <n v="312167"/>
  </r>
  <r>
    <x v="72"/>
    <x v="1"/>
    <n v="232772"/>
    <n v="294342"/>
    <n v="527117"/>
  </r>
  <r>
    <x v="72"/>
    <x v="2"/>
    <n v="119784"/>
    <n v="31785"/>
    <n v="151569"/>
  </r>
  <r>
    <x v="72"/>
    <x v="3"/>
    <n v="85995"/>
    <n v="26695"/>
    <n v="112691"/>
  </r>
  <r>
    <x v="72"/>
    <x v="4"/>
    <n v="144346"/>
    <n v="26249"/>
    <n v="170594"/>
  </r>
  <r>
    <x v="72"/>
    <x v="5"/>
    <n v="108338"/>
    <n v="108132"/>
    <n v="216470"/>
  </r>
  <r>
    <x v="72"/>
    <x v="6"/>
    <n v="89852"/>
    <n v="39670"/>
    <n v="129520"/>
  </r>
  <r>
    <x v="72"/>
    <x v="7"/>
    <n v="62578"/>
    <n v="10160"/>
    <n v="72739"/>
  </r>
  <r>
    <x v="72"/>
    <x v="8"/>
    <n v="76818"/>
    <n v="11387"/>
    <n v="88206"/>
  </r>
  <r>
    <x v="72"/>
    <x v="9"/>
    <n v="73346"/>
    <n v="9271"/>
    <n v="82618"/>
  </r>
  <r>
    <x v="72"/>
    <x v="10"/>
    <n v="136610"/>
    <n v="28567"/>
    <n v="165175"/>
  </r>
  <r>
    <x v="72"/>
    <x v="11"/>
    <n v="12322"/>
    <n v="14433"/>
    <n v="26754"/>
  </r>
  <r>
    <x v="72"/>
    <x v="12"/>
    <n v="37653"/>
    <n v="6504"/>
    <n v="44155"/>
  </r>
  <r>
    <x v="72"/>
    <x v="13"/>
    <n v="18556"/>
    <n v="5416"/>
    <n v="23972"/>
  </r>
  <r>
    <x v="72"/>
    <x v="14"/>
    <n v="22399"/>
    <n v="9644"/>
    <n v="32044"/>
  </r>
  <r>
    <x v="72"/>
    <x v="15"/>
    <n v="26330"/>
    <n v="6656"/>
    <n v="32985"/>
  </r>
  <r>
    <x v="72"/>
    <x v="16"/>
    <n v="98556"/>
    <n v="81626"/>
    <n v="180180"/>
  </r>
  <r>
    <x v="72"/>
    <x v="17"/>
    <n v="72842"/>
    <n v="67229"/>
    <n v="140069"/>
  </r>
  <r>
    <x v="72"/>
    <x v="18"/>
    <n v="58644"/>
    <n v="44136"/>
    <n v="102780"/>
  </r>
  <r>
    <x v="72"/>
    <x v="19"/>
    <n v="209853"/>
    <n v="64201"/>
    <n v="274055"/>
  </r>
  <r>
    <x v="72"/>
    <x v="20"/>
    <n v="207508"/>
    <n v="249005"/>
    <n v="456510"/>
  </r>
  <r>
    <x v="72"/>
    <x v="21"/>
    <n v="22280"/>
    <n v="14554"/>
    <n v="36834"/>
  </r>
  <r>
    <x v="72"/>
    <x v="22"/>
    <n v="19000"/>
    <n v="30238"/>
    <n v="49238"/>
  </r>
  <r>
    <x v="72"/>
    <x v="23"/>
    <n v="27853"/>
    <n v="18800"/>
    <n v="46653"/>
  </r>
  <r>
    <x v="72"/>
    <x v="24"/>
    <n v="276641"/>
    <n v="312598"/>
    <n v="589235"/>
  </r>
  <r>
    <x v="72"/>
    <x v="25"/>
    <n v="69887"/>
    <n v="98815"/>
    <n v="168703"/>
  </r>
  <r>
    <x v="72"/>
    <x v="26"/>
    <n v="60395"/>
    <n v="40314"/>
    <n v="100709"/>
  </r>
  <r>
    <x v="72"/>
    <x v="27"/>
    <n v="77567"/>
    <n v="180246"/>
    <n v="257812"/>
  </r>
  <r>
    <x v="72"/>
    <x v="28"/>
    <n v="32231"/>
    <n v="15920"/>
    <n v="48151"/>
  </r>
  <r>
    <x v="72"/>
    <x v="29"/>
    <n v="52360"/>
    <n v="11210"/>
    <n v="63570"/>
  </r>
  <r>
    <x v="72"/>
    <x v="30"/>
    <n v="51459"/>
    <n v="45262"/>
    <n v="96721"/>
  </r>
  <r>
    <x v="72"/>
    <x v="31"/>
    <n v="5909"/>
    <n v="4275"/>
    <n v="10184"/>
  </r>
  <r>
    <x v="72"/>
    <x v="32"/>
    <n v="16919"/>
    <n v="45411"/>
    <n v="62330"/>
  </r>
  <r>
    <x v="72"/>
    <x v="33"/>
    <n v="28941"/>
    <n v="28009"/>
    <n v="56951"/>
  </r>
  <r>
    <x v="72"/>
    <x v="34"/>
    <n v="2478829"/>
    <n v="1721332"/>
    <n v="4200158"/>
  </r>
  <r>
    <x v="73"/>
    <x v="0"/>
    <m/>
    <m/>
    <n v="183540"/>
  </r>
  <r>
    <x v="73"/>
    <x v="1"/>
    <m/>
    <m/>
    <n v="484322"/>
  </r>
  <r>
    <x v="73"/>
    <x v="2"/>
    <n v="45825"/>
    <n v="28461"/>
    <n v="74286"/>
  </r>
  <r>
    <x v="73"/>
    <x v="3"/>
    <n v="65667"/>
    <n v="27104"/>
    <n v="92771"/>
  </r>
  <r>
    <x v="73"/>
    <x v="4"/>
    <m/>
    <m/>
    <n v="88969"/>
  </r>
  <r>
    <x v="73"/>
    <x v="5"/>
    <n v="73284"/>
    <n v="109084"/>
    <n v="182368"/>
  </r>
  <r>
    <x v="73"/>
    <x v="6"/>
    <n v="61039"/>
    <n v="44120"/>
    <n v="105158"/>
  </r>
  <r>
    <x v="73"/>
    <x v="7"/>
    <m/>
    <m/>
    <n v="21404"/>
  </r>
  <r>
    <x v="73"/>
    <x v="8"/>
    <m/>
    <m/>
    <n v="31697"/>
  </r>
  <r>
    <x v="73"/>
    <x v="9"/>
    <n v="39907"/>
    <n v="8637"/>
    <n v="48543"/>
  </r>
  <r>
    <x v="73"/>
    <x v="10"/>
    <n v="73941"/>
    <n v="32380"/>
    <n v="112816"/>
  </r>
  <r>
    <x v="73"/>
    <x v="11"/>
    <n v="11828"/>
    <n v="14920"/>
    <n v="26748"/>
  </r>
  <r>
    <x v="73"/>
    <x v="12"/>
    <m/>
    <m/>
    <n v="47760"/>
  </r>
  <r>
    <x v="73"/>
    <x v="13"/>
    <m/>
    <m/>
    <n v="19539"/>
  </r>
  <r>
    <x v="73"/>
    <x v="14"/>
    <n v="14292"/>
    <n v="5817"/>
    <n v="20109"/>
  </r>
  <r>
    <x v="73"/>
    <x v="15"/>
    <m/>
    <m/>
    <n v="22351"/>
  </r>
  <r>
    <x v="73"/>
    <x v="16"/>
    <n v="110259"/>
    <n v="88513"/>
    <n v="198771"/>
  </r>
  <r>
    <x v="73"/>
    <x v="17"/>
    <n v="91312"/>
    <n v="75547"/>
    <n v="166858"/>
  </r>
  <r>
    <x v="73"/>
    <x v="18"/>
    <n v="40000"/>
    <n v="43229"/>
    <n v="83228"/>
  </r>
  <r>
    <x v="73"/>
    <x v="19"/>
    <n v="84619"/>
    <n v="72721"/>
    <n v="157339"/>
  </r>
  <r>
    <x v="73"/>
    <x v="20"/>
    <m/>
    <m/>
    <n v="407071"/>
  </r>
  <r>
    <x v="73"/>
    <x v="21"/>
    <m/>
    <m/>
    <n v="30147"/>
  </r>
  <r>
    <x v="73"/>
    <x v="22"/>
    <m/>
    <m/>
    <n v="44583"/>
  </r>
  <r>
    <x v="73"/>
    <x v="23"/>
    <m/>
    <m/>
    <n v="25278"/>
  </r>
  <r>
    <x v="73"/>
    <x v="24"/>
    <m/>
    <m/>
    <n v="507079"/>
  </r>
  <r>
    <x v="73"/>
    <x v="25"/>
    <m/>
    <m/>
    <n v="151599"/>
  </r>
  <r>
    <x v="73"/>
    <x v="26"/>
    <n v="13529"/>
    <n v="38557"/>
    <n v="52087"/>
  </r>
  <r>
    <x v="73"/>
    <x v="27"/>
    <n v="48208"/>
    <n v="181212"/>
    <n v="229421"/>
  </r>
  <r>
    <x v="73"/>
    <x v="28"/>
    <m/>
    <m/>
    <n v="35743"/>
  </r>
  <r>
    <x v="73"/>
    <x v="29"/>
    <n v="17424"/>
    <n v="9273"/>
    <n v="26697"/>
  </r>
  <r>
    <x v="73"/>
    <x v="30"/>
    <n v="44656"/>
    <n v="53463"/>
    <n v="98119"/>
  </r>
  <r>
    <x v="73"/>
    <x v="31"/>
    <n v="4212"/>
    <n v="4663"/>
    <n v="8876"/>
  </r>
  <r>
    <x v="73"/>
    <x v="32"/>
    <n v="13397"/>
    <n v="49633"/>
    <n v="63030"/>
  </r>
  <r>
    <x v="73"/>
    <x v="33"/>
    <n v="23614"/>
    <n v="27907"/>
    <n v="51521"/>
  </r>
  <r>
    <x v="73"/>
    <x v="34"/>
    <m/>
    <m/>
    <n v="3225892"/>
  </r>
  <r>
    <x v="74"/>
    <x v="0"/>
    <m/>
    <m/>
    <n v="169815"/>
  </r>
  <r>
    <x v="74"/>
    <x v="1"/>
    <m/>
    <m/>
    <n v="498703"/>
  </r>
  <r>
    <x v="74"/>
    <x v="2"/>
    <n v="38714"/>
    <n v="24542"/>
    <n v="63257"/>
  </r>
  <r>
    <x v="74"/>
    <x v="3"/>
    <n v="69905"/>
    <n v="37018"/>
    <n v="106923"/>
  </r>
  <r>
    <x v="74"/>
    <x v="4"/>
    <m/>
    <m/>
    <n v="74729"/>
  </r>
  <r>
    <x v="74"/>
    <x v="5"/>
    <n v="70851"/>
    <n v="102881"/>
    <n v="173733"/>
  </r>
  <r>
    <x v="74"/>
    <x v="6"/>
    <n v="64337"/>
    <n v="39986"/>
    <n v="104324"/>
  </r>
  <r>
    <x v="74"/>
    <x v="7"/>
    <m/>
    <m/>
    <n v="18644"/>
  </r>
  <r>
    <x v="74"/>
    <x v="8"/>
    <m/>
    <m/>
    <n v="30941"/>
  </r>
  <r>
    <x v="74"/>
    <x v="9"/>
    <n v="43402"/>
    <n v="8781"/>
    <n v="52184"/>
  </r>
  <r>
    <x v="74"/>
    <x v="10"/>
    <n v="72312"/>
    <n v="30875"/>
    <n v="109642"/>
  </r>
  <r>
    <x v="74"/>
    <x v="11"/>
    <n v="10480"/>
    <n v="13958"/>
    <n v="24439"/>
  </r>
  <r>
    <x v="74"/>
    <x v="12"/>
    <m/>
    <m/>
    <n v="51167"/>
  </r>
  <r>
    <x v="74"/>
    <x v="13"/>
    <m/>
    <m/>
    <n v="18673"/>
  </r>
  <r>
    <x v="74"/>
    <x v="14"/>
    <n v="16238"/>
    <n v="4849"/>
    <n v="21087"/>
  </r>
  <r>
    <x v="74"/>
    <x v="15"/>
    <m/>
    <m/>
    <n v="20423"/>
  </r>
  <r>
    <x v="74"/>
    <x v="16"/>
    <n v="117843"/>
    <n v="88842"/>
    <n v="206685"/>
  </r>
  <r>
    <x v="74"/>
    <x v="17"/>
    <n v="97284"/>
    <n v="77841"/>
    <n v="175124"/>
  </r>
  <r>
    <x v="74"/>
    <x v="18"/>
    <n v="39425"/>
    <n v="40137"/>
    <n v="79561"/>
  </r>
  <r>
    <x v="74"/>
    <x v="19"/>
    <n v="66771"/>
    <n v="57067"/>
    <n v="123837"/>
  </r>
  <r>
    <x v="74"/>
    <x v="20"/>
    <m/>
    <m/>
    <n v="398709"/>
  </r>
  <r>
    <x v="74"/>
    <x v="21"/>
    <m/>
    <m/>
    <n v="28185"/>
  </r>
  <r>
    <x v="74"/>
    <x v="22"/>
    <m/>
    <m/>
    <n v="42380"/>
  </r>
  <r>
    <x v="74"/>
    <x v="23"/>
    <m/>
    <m/>
    <n v="24247"/>
  </r>
  <r>
    <x v="74"/>
    <x v="24"/>
    <m/>
    <m/>
    <n v="493520"/>
  </r>
  <r>
    <x v="74"/>
    <x v="25"/>
    <m/>
    <m/>
    <n v="144009"/>
  </r>
  <r>
    <x v="74"/>
    <x v="26"/>
    <n v="12019"/>
    <n v="30920"/>
    <n v="42940"/>
  </r>
  <r>
    <x v="74"/>
    <x v="27"/>
    <n v="47958"/>
    <n v="169453"/>
    <n v="217410"/>
  </r>
  <r>
    <x v="74"/>
    <x v="28"/>
    <m/>
    <m/>
    <n v="33509"/>
  </r>
  <r>
    <x v="74"/>
    <x v="29"/>
    <n v="13686"/>
    <n v="9989"/>
    <n v="23675"/>
  </r>
  <r>
    <x v="74"/>
    <x v="30"/>
    <n v="46538"/>
    <n v="46337"/>
    <n v="92875"/>
  </r>
  <r>
    <x v="74"/>
    <x v="31"/>
    <n v="4185"/>
    <n v="4034"/>
    <n v="8219"/>
  </r>
  <r>
    <x v="74"/>
    <x v="32"/>
    <n v="12450"/>
    <n v="43543"/>
    <n v="55993"/>
  </r>
  <r>
    <x v="74"/>
    <x v="33"/>
    <n v="24620"/>
    <n v="24090"/>
    <n v="48711"/>
  </r>
  <r>
    <x v="74"/>
    <x v="34"/>
    <m/>
    <m/>
    <n v="3109626"/>
  </r>
  <r>
    <x v="75"/>
    <x v="0"/>
    <n v="85059"/>
    <n v="63778"/>
    <n v="148838"/>
  </r>
  <r>
    <x v="75"/>
    <x v="1"/>
    <n v="200900"/>
    <n v="230627"/>
    <n v="431525"/>
  </r>
  <r>
    <x v="75"/>
    <x v="2"/>
    <n v="42212"/>
    <n v="14907"/>
    <n v="57118"/>
  </r>
  <r>
    <x v="75"/>
    <x v="3"/>
    <n v="69026"/>
    <n v="22369"/>
    <n v="91395"/>
  </r>
  <r>
    <x v="75"/>
    <x v="4"/>
    <n v="55595"/>
    <n v="17558"/>
    <n v="73152"/>
  </r>
  <r>
    <x v="75"/>
    <x v="5"/>
    <n v="95037"/>
    <n v="75181"/>
    <n v="170218"/>
  </r>
  <r>
    <x v="75"/>
    <x v="6"/>
    <n v="68499"/>
    <n v="24597"/>
    <n v="93095"/>
  </r>
  <r>
    <x v="75"/>
    <x v="7"/>
    <n v="14127"/>
    <n v="3271"/>
    <n v="17399"/>
  </r>
  <r>
    <x v="75"/>
    <x v="8"/>
    <n v="19891"/>
    <n v="4851"/>
    <n v="24742"/>
  </r>
  <r>
    <x v="75"/>
    <x v="9"/>
    <n v="37864"/>
    <n v="5694"/>
    <n v="43558"/>
  </r>
  <r>
    <x v="75"/>
    <x v="10"/>
    <n v="72501"/>
    <n v="21269"/>
    <n v="93770"/>
  </r>
  <r>
    <x v="75"/>
    <x v="11"/>
    <n v="10996"/>
    <n v="8108"/>
    <n v="19104"/>
  </r>
  <r>
    <x v="75"/>
    <x v="12"/>
    <n v="37895"/>
    <n v="5070"/>
    <n v="42965"/>
  </r>
  <r>
    <x v="75"/>
    <x v="13"/>
    <n v="13036"/>
    <n v="2293"/>
    <n v="15329"/>
  </r>
  <r>
    <x v="75"/>
    <x v="14"/>
    <n v="15316"/>
    <n v="3092"/>
    <n v="18408"/>
  </r>
  <r>
    <x v="75"/>
    <x v="15"/>
    <n v="17045"/>
    <n v="2651"/>
    <n v="19696"/>
  </r>
  <r>
    <x v="75"/>
    <x v="16"/>
    <n v="113476"/>
    <n v="63918"/>
    <n v="177393"/>
  </r>
  <r>
    <x v="75"/>
    <x v="17"/>
    <n v="93287"/>
    <n v="56869"/>
    <n v="150155"/>
  </r>
  <r>
    <x v="75"/>
    <x v="18"/>
    <n v="37925"/>
    <n v="22768"/>
    <n v="60691"/>
  </r>
  <r>
    <x v="75"/>
    <x v="19"/>
    <n v="63337"/>
    <n v="32616"/>
    <n v="95953"/>
  </r>
  <r>
    <x v="75"/>
    <x v="20"/>
    <n v="169963"/>
    <n v="177392"/>
    <n v="347354"/>
  </r>
  <r>
    <x v="75"/>
    <x v="21"/>
    <n v="19422"/>
    <n v="9257"/>
    <n v="28679"/>
  </r>
  <r>
    <x v="75"/>
    <x v="22"/>
    <n v="13025"/>
    <n v="18637"/>
    <n v="31662"/>
  </r>
  <r>
    <x v="75"/>
    <x v="23"/>
    <n v="15509"/>
    <n v="6618"/>
    <n v="22127"/>
  </r>
  <r>
    <x v="75"/>
    <x v="24"/>
    <n v="217919"/>
    <n v="211904"/>
    <n v="429822"/>
  </r>
  <r>
    <x v="75"/>
    <x v="25"/>
    <n v="56868"/>
    <n v="61054"/>
    <n v="117922"/>
  </r>
  <r>
    <x v="75"/>
    <x v="26"/>
    <n v="16535"/>
    <n v="23780"/>
    <n v="40316"/>
  </r>
  <r>
    <x v="75"/>
    <x v="27"/>
    <n v="68286"/>
    <n v="127242"/>
    <n v="195527"/>
  </r>
  <r>
    <x v="75"/>
    <x v="28"/>
    <n v="15529"/>
    <n v="11986"/>
    <n v="27515"/>
  </r>
  <r>
    <x v="75"/>
    <x v="29"/>
    <n v="24106"/>
    <n v="7560"/>
    <n v="31666"/>
  </r>
  <r>
    <x v="75"/>
    <x v="30"/>
    <n v="47120"/>
    <n v="35002"/>
    <n v="82122"/>
  </r>
  <r>
    <x v="75"/>
    <x v="31"/>
    <n v="4739"/>
    <n v="3226"/>
    <n v="7965"/>
  </r>
  <r>
    <x v="75"/>
    <x v="32"/>
    <n v="17669"/>
    <n v="27126"/>
    <n v="44795"/>
  </r>
  <r>
    <x v="75"/>
    <x v="33"/>
    <n v="23074"/>
    <n v="15134"/>
    <n v="38208"/>
  </r>
  <r>
    <x v="75"/>
    <x v="34"/>
    <n v="1561580"/>
    <n v="1148630"/>
    <n v="2710206"/>
  </r>
  <r>
    <x v="76"/>
    <x v="0"/>
    <m/>
    <m/>
    <n v="82061"/>
  </r>
  <r>
    <x v="76"/>
    <x v="1"/>
    <m/>
    <m/>
    <n v="365681"/>
  </r>
  <r>
    <x v="76"/>
    <x v="2"/>
    <n v="15010"/>
    <n v="7111"/>
    <n v="22122"/>
  </r>
  <r>
    <x v="76"/>
    <x v="3"/>
    <n v="54757"/>
    <n v="14901"/>
    <n v="69657"/>
  </r>
  <r>
    <x v="76"/>
    <x v="4"/>
    <m/>
    <m/>
    <n v="55779"/>
  </r>
  <r>
    <x v="76"/>
    <x v="5"/>
    <n v="56459"/>
    <n v="52781"/>
    <n v="109239"/>
  </r>
  <r>
    <x v="76"/>
    <x v="6"/>
    <n v="38145"/>
    <n v="16490"/>
    <n v="54634"/>
  </r>
  <r>
    <x v="76"/>
    <x v="7"/>
    <m/>
    <m/>
    <n v="10127"/>
  </r>
  <r>
    <x v="76"/>
    <x v="8"/>
    <m/>
    <m/>
    <n v="15695"/>
  </r>
  <r>
    <x v="76"/>
    <x v="9"/>
    <n v="26496"/>
    <n v="5349"/>
    <n v="31845"/>
  </r>
  <r>
    <x v="76"/>
    <x v="10"/>
    <n v="37669"/>
    <n v="10802"/>
    <n v="51499"/>
  </r>
  <r>
    <x v="76"/>
    <x v="11"/>
    <n v="7537"/>
    <n v="4150"/>
    <n v="11687"/>
  </r>
  <r>
    <x v="76"/>
    <x v="12"/>
    <m/>
    <m/>
    <n v="42682"/>
  </r>
  <r>
    <x v="76"/>
    <x v="13"/>
    <m/>
    <m/>
    <n v="11838"/>
  </r>
  <r>
    <x v="76"/>
    <x v="14"/>
    <n v="9004"/>
    <n v="1344"/>
    <n v="10349"/>
  </r>
  <r>
    <x v="76"/>
    <x v="15"/>
    <m/>
    <m/>
    <n v="12336"/>
  </r>
  <r>
    <x v="76"/>
    <x v="16"/>
    <n v="100558"/>
    <n v="51061"/>
    <n v="151619"/>
  </r>
  <r>
    <x v="76"/>
    <x v="17"/>
    <n v="84719"/>
    <n v="45300"/>
    <n v="130019"/>
  </r>
  <r>
    <x v="76"/>
    <x v="18"/>
    <n v="21804"/>
    <n v="14703"/>
    <n v="36507"/>
  </r>
  <r>
    <x v="76"/>
    <x v="19"/>
    <n v="31271"/>
    <n v="18387"/>
    <n v="49656"/>
  </r>
  <r>
    <x v="76"/>
    <x v="20"/>
    <m/>
    <m/>
    <n v="236243"/>
  </r>
  <r>
    <x v="76"/>
    <x v="21"/>
    <m/>
    <m/>
    <n v="17709"/>
  </r>
  <r>
    <x v="76"/>
    <x v="22"/>
    <m/>
    <m/>
    <n v="15838"/>
  </r>
  <r>
    <x v="76"/>
    <x v="23"/>
    <m/>
    <m/>
    <n v="13669"/>
  </r>
  <r>
    <x v="76"/>
    <x v="24"/>
    <m/>
    <m/>
    <n v="283460"/>
  </r>
  <r>
    <x v="76"/>
    <x v="25"/>
    <m/>
    <m/>
    <n v="63108"/>
  </r>
  <r>
    <x v="76"/>
    <x v="26"/>
    <n v="8278"/>
    <n v="11955"/>
    <n v="20234"/>
  </r>
  <r>
    <x v="76"/>
    <x v="27"/>
    <n v="38758"/>
    <n v="85440"/>
    <n v="124198"/>
  </r>
  <r>
    <x v="76"/>
    <x v="28"/>
    <m/>
    <m/>
    <n v="14977"/>
  </r>
  <r>
    <x v="76"/>
    <x v="29"/>
    <n v="7515"/>
    <n v="3203"/>
    <n v="10719"/>
  </r>
  <r>
    <x v="76"/>
    <x v="30"/>
    <n v="39489"/>
    <n v="19528"/>
    <n v="59017"/>
  </r>
  <r>
    <x v="76"/>
    <x v="31"/>
    <n v="3333"/>
    <n v="1598"/>
    <n v="4931"/>
  </r>
  <r>
    <x v="76"/>
    <x v="32"/>
    <n v="8803"/>
    <n v="10862"/>
    <n v="19665"/>
  </r>
  <r>
    <x v="76"/>
    <x v="33"/>
    <n v="17461"/>
    <n v="7260"/>
    <n v="24721"/>
  </r>
  <r>
    <x v="76"/>
    <x v="34"/>
    <m/>
    <m/>
    <n v="1820042"/>
  </r>
  <r>
    <x v="77"/>
    <x v="0"/>
    <m/>
    <m/>
    <n v="71825"/>
  </r>
  <r>
    <x v="77"/>
    <x v="1"/>
    <m/>
    <m/>
    <n v="347100"/>
  </r>
  <r>
    <x v="77"/>
    <x v="2"/>
    <n v="17859"/>
    <n v="5049"/>
    <n v="22908"/>
  </r>
  <r>
    <x v="77"/>
    <x v="3"/>
    <n v="63814"/>
    <n v="18877"/>
    <n v="82692"/>
  </r>
  <r>
    <x v="77"/>
    <x v="4"/>
    <m/>
    <m/>
    <n v="52326"/>
  </r>
  <r>
    <x v="77"/>
    <x v="5"/>
    <n v="57876"/>
    <n v="48473"/>
    <n v="106348"/>
  </r>
  <r>
    <x v="77"/>
    <x v="6"/>
    <n v="44302"/>
    <n v="10702"/>
    <n v="55003"/>
  </r>
  <r>
    <x v="77"/>
    <x v="7"/>
    <m/>
    <m/>
    <n v="11135"/>
  </r>
  <r>
    <x v="77"/>
    <x v="8"/>
    <m/>
    <m/>
    <n v="14955"/>
  </r>
  <r>
    <x v="77"/>
    <x v="9"/>
    <n v="28546"/>
    <n v="4668"/>
    <n v="33215"/>
  </r>
  <r>
    <x v="77"/>
    <x v="10"/>
    <n v="42579"/>
    <n v="9011"/>
    <n v="54616"/>
  </r>
  <r>
    <x v="77"/>
    <x v="11"/>
    <n v="12521"/>
    <n v="4011"/>
    <n v="16532"/>
  </r>
  <r>
    <x v="77"/>
    <x v="12"/>
    <m/>
    <m/>
    <n v="37340"/>
  </r>
  <r>
    <x v="77"/>
    <x v="13"/>
    <m/>
    <m/>
    <n v="12094"/>
  </r>
  <r>
    <x v="77"/>
    <x v="14"/>
    <n v="8335"/>
    <n v="808"/>
    <n v="9144"/>
  </r>
  <r>
    <x v="77"/>
    <x v="15"/>
    <m/>
    <m/>
    <n v="9703"/>
  </r>
  <r>
    <x v="77"/>
    <x v="16"/>
    <n v="103593"/>
    <n v="38721"/>
    <n v="142315"/>
  </r>
  <r>
    <x v="77"/>
    <x v="17"/>
    <n v="88989"/>
    <n v="34606"/>
    <n v="123596"/>
  </r>
  <r>
    <x v="77"/>
    <x v="18"/>
    <n v="21176"/>
    <n v="11818"/>
    <n v="32994"/>
  </r>
  <r>
    <x v="77"/>
    <x v="19"/>
    <n v="31314"/>
    <n v="10552"/>
    <n v="41867"/>
  </r>
  <r>
    <x v="77"/>
    <x v="20"/>
    <m/>
    <m/>
    <n v="205758"/>
  </r>
  <r>
    <x v="77"/>
    <x v="21"/>
    <m/>
    <m/>
    <n v="15362"/>
  </r>
  <r>
    <x v="77"/>
    <x v="22"/>
    <m/>
    <m/>
    <n v="11151"/>
  </r>
  <r>
    <x v="77"/>
    <x v="23"/>
    <m/>
    <m/>
    <n v="14114"/>
  </r>
  <r>
    <x v="77"/>
    <x v="24"/>
    <m/>
    <m/>
    <n v="246386"/>
  </r>
  <r>
    <x v="77"/>
    <x v="25"/>
    <m/>
    <m/>
    <n v="50870"/>
  </r>
  <r>
    <x v="77"/>
    <x v="26"/>
    <n v="6526"/>
    <n v="11186"/>
    <n v="17712"/>
  </r>
  <r>
    <x v="77"/>
    <x v="27"/>
    <n v="37378"/>
    <n v="81806"/>
    <n v="119182"/>
  </r>
  <r>
    <x v="77"/>
    <x v="28"/>
    <m/>
    <m/>
    <n v="11430"/>
  </r>
  <r>
    <x v="77"/>
    <x v="29"/>
    <n v="5479"/>
    <n v="2985"/>
    <n v="8464"/>
  </r>
  <r>
    <x v="77"/>
    <x v="30"/>
    <n v="32649"/>
    <n v="12295"/>
    <n v="44944"/>
  </r>
  <r>
    <x v="77"/>
    <x v="31"/>
    <n v="2201"/>
    <n v="751"/>
    <n v="2951"/>
  </r>
  <r>
    <x v="77"/>
    <x v="32"/>
    <n v="5545"/>
    <n v="4503"/>
    <n v="10048"/>
  </r>
  <r>
    <x v="77"/>
    <x v="33"/>
    <n v="17282"/>
    <n v="3658"/>
    <n v="20940"/>
  </r>
  <r>
    <x v="77"/>
    <x v="34"/>
    <m/>
    <m/>
    <n v="1687038"/>
  </r>
  <r>
    <x v="78"/>
    <x v="0"/>
    <n v="56127"/>
    <n v="28284"/>
    <n v="84409"/>
  </r>
  <r>
    <x v="78"/>
    <x v="1"/>
    <n v="186960"/>
    <n v="170025"/>
    <n v="356984"/>
  </r>
  <r>
    <x v="78"/>
    <x v="2"/>
    <n v="17682"/>
    <n v="5482"/>
    <n v="23164"/>
  </r>
  <r>
    <x v="78"/>
    <x v="3"/>
    <n v="69404"/>
    <n v="14891"/>
    <n v="84296"/>
  </r>
  <r>
    <x v="78"/>
    <x v="4"/>
    <n v="43206"/>
    <n v="12409"/>
    <n v="55615"/>
  </r>
  <r>
    <x v="78"/>
    <x v="5"/>
    <n v="76419"/>
    <n v="56831"/>
    <n v="133251"/>
  </r>
  <r>
    <x v="78"/>
    <x v="6"/>
    <n v="67167"/>
    <n v="12805"/>
    <n v="79972"/>
  </r>
  <r>
    <x v="78"/>
    <x v="7"/>
    <n v="10739"/>
    <n v="2334"/>
    <n v="13073"/>
  </r>
  <r>
    <x v="78"/>
    <x v="8"/>
    <n v="12789"/>
    <n v="2040"/>
    <n v="14830"/>
  </r>
  <r>
    <x v="78"/>
    <x v="9"/>
    <n v="30372"/>
    <n v="3667"/>
    <n v="34040"/>
  </r>
  <r>
    <x v="78"/>
    <x v="10"/>
    <n v="50591"/>
    <n v="9429"/>
    <n v="60020"/>
  </r>
  <r>
    <x v="78"/>
    <x v="11"/>
    <n v="42075"/>
    <n v="12421"/>
    <n v="54498"/>
  </r>
  <r>
    <x v="78"/>
    <x v="12"/>
    <n v="39965"/>
    <n v="6217"/>
    <n v="46182"/>
  </r>
  <r>
    <x v="78"/>
    <x v="13"/>
    <n v="14213"/>
    <n v="1287"/>
    <n v="15500"/>
  </r>
  <r>
    <x v="78"/>
    <x v="14"/>
    <n v="7871"/>
    <n v="945"/>
    <n v="8817"/>
  </r>
  <r>
    <x v="78"/>
    <x v="15"/>
    <n v="10578"/>
    <n v="1707"/>
    <n v="12284"/>
  </r>
  <r>
    <x v="78"/>
    <x v="16"/>
    <n v="125575"/>
    <n v="45146"/>
    <n v="170722"/>
  </r>
  <r>
    <x v="78"/>
    <x v="17"/>
    <n v="108836"/>
    <n v="40380"/>
    <n v="149216"/>
  </r>
  <r>
    <x v="78"/>
    <x v="18"/>
    <n v="20373"/>
    <n v="13905"/>
    <n v="34279"/>
  </r>
  <r>
    <x v="78"/>
    <x v="19"/>
    <n v="36543"/>
    <n v="9765"/>
    <n v="46308"/>
  </r>
  <r>
    <x v="78"/>
    <x v="20"/>
    <n v="141513"/>
    <n v="111890"/>
    <n v="253403"/>
  </r>
  <r>
    <x v="78"/>
    <x v="21"/>
    <n v="15439"/>
    <n v="6054"/>
    <n v="21493"/>
  </r>
  <r>
    <x v="78"/>
    <x v="22"/>
    <n v="6440"/>
    <n v="6611"/>
    <n v="13052"/>
  </r>
  <r>
    <x v="78"/>
    <x v="23"/>
    <n v="10248"/>
    <n v="3220"/>
    <n v="13469"/>
  </r>
  <r>
    <x v="78"/>
    <x v="24"/>
    <n v="173640"/>
    <n v="127776"/>
    <n v="301416"/>
  </r>
  <r>
    <x v="78"/>
    <x v="25"/>
    <n v="32897"/>
    <n v="25223"/>
    <n v="58120"/>
  </r>
  <r>
    <x v="78"/>
    <x v="26"/>
    <n v="14898"/>
    <n v="31128"/>
    <n v="46026"/>
  </r>
  <r>
    <x v="78"/>
    <x v="27"/>
    <n v="59643"/>
    <n v="141184"/>
    <n v="200827"/>
  </r>
  <r>
    <x v="78"/>
    <x v="28"/>
    <n v="10662"/>
    <n v="3088"/>
    <n v="13750"/>
  </r>
  <r>
    <x v="78"/>
    <x v="29"/>
    <n v="6425"/>
    <n v="3883"/>
    <n v="10308"/>
  </r>
  <r>
    <x v="78"/>
    <x v="30"/>
    <n v="47257"/>
    <n v="15286"/>
    <n v="62543"/>
  </r>
  <r>
    <x v="78"/>
    <x v="31"/>
    <n v="2575"/>
    <n v="616"/>
    <n v="3192"/>
  </r>
  <r>
    <x v="78"/>
    <x v="32"/>
    <n v="5860"/>
    <n v="6523"/>
    <n v="12382"/>
  </r>
  <r>
    <x v="78"/>
    <x v="33"/>
    <n v="18448"/>
    <n v="4659"/>
    <n v="23107"/>
  </r>
  <r>
    <x v="78"/>
    <x v="34"/>
    <n v="1290953"/>
    <n v="768958"/>
    <n v="2059914"/>
  </r>
  <r>
    <x v="79"/>
    <x v="0"/>
    <m/>
    <m/>
    <n v="73438"/>
  </r>
  <r>
    <x v="79"/>
    <x v="1"/>
    <m/>
    <m/>
    <n v="374460"/>
  </r>
  <r>
    <x v="79"/>
    <x v="2"/>
    <n v="16591"/>
    <n v="5551"/>
    <n v="22326"/>
  </r>
  <r>
    <x v="79"/>
    <x v="3"/>
    <n v="54290"/>
    <n v="15118"/>
    <n v="69409"/>
  </r>
  <r>
    <x v="79"/>
    <x v="4"/>
    <m/>
    <m/>
    <n v="53557"/>
  </r>
  <r>
    <x v="79"/>
    <x v="5"/>
    <n v="66658"/>
    <n v="56518"/>
    <n v="123175"/>
  </r>
  <r>
    <x v="79"/>
    <x v="6"/>
    <n v="51904"/>
    <n v="12679"/>
    <n v="64583"/>
  </r>
  <r>
    <x v="79"/>
    <x v="7"/>
    <m/>
    <m/>
    <n v="9562"/>
  </r>
  <r>
    <x v="79"/>
    <x v="8"/>
    <m/>
    <m/>
    <n v="14443"/>
  </r>
  <r>
    <x v="79"/>
    <x v="9"/>
    <n v="28314"/>
    <n v="3920"/>
    <n v="32235"/>
  </r>
  <r>
    <x v="79"/>
    <x v="10"/>
    <n v="50945"/>
    <n v="8572"/>
    <n v="62130"/>
  </r>
  <r>
    <x v="79"/>
    <x v="11"/>
    <n v="47994"/>
    <n v="11256"/>
    <n v="59250"/>
  </r>
  <r>
    <x v="79"/>
    <x v="12"/>
    <m/>
    <m/>
    <n v="40554"/>
  </r>
  <r>
    <x v="79"/>
    <x v="13"/>
    <m/>
    <m/>
    <n v="14049"/>
  </r>
  <r>
    <x v="79"/>
    <x v="14"/>
    <n v="9307"/>
    <n v="950"/>
    <n v="10257"/>
  </r>
  <r>
    <x v="79"/>
    <x v="15"/>
    <m/>
    <m/>
    <n v="9831"/>
  </r>
  <r>
    <x v="79"/>
    <x v="16"/>
    <n v="111174"/>
    <n v="39900"/>
    <n v="151073"/>
  </r>
  <r>
    <x v="79"/>
    <x v="17"/>
    <n v="95843"/>
    <n v="35352"/>
    <n v="131195"/>
  </r>
  <r>
    <x v="79"/>
    <x v="18"/>
    <n v="21217"/>
    <n v="12046"/>
    <n v="33262"/>
  </r>
  <r>
    <x v="79"/>
    <x v="19"/>
    <n v="32699"/>
    <n v="12205"/>
    <n v="44904"/>
  </r>
  <r>
    <x v="79"/>
    <x v="20"/>
    <m/>
    <m/>
    <n v="231484"/>
  </r>
  <r>
    <x v="79"/>
    <x v="21"/>
    <m/>
    <m/>
    <n v="16095"/>
  </r>
  <r>
    <x v="79"/>
    <x v="22"/>
    <m/>
    <m/>
    <n v="13455"/>
  </r>
  <r>
    <x v="79"/>
    <x v="23"/>
    <m/>
    <m/>
    <n v="14771"/>
  </r>
  <r>
    <x v="79"/>
    <x v="24"/>
    <m/>
    <m/>
    <n v="275806"/>
  </r>
  <r>
    <x v="79"/>
    <x v="25"/>
    <m/>
    <m/>
    <n v="53822"/>
  </r>
  <r>
    <x v="79"/>
    <x v="26"/>
    <n v="15838"/>
    <n v="35078"/>
    <n v="50916"/>
  </r>
  <r>
    <x v="79"/>
    <x v="27"/>
    <n v="64545"/>
    <n v="152673"/>
    <n v="217216"/>
  </r>
  <r>
    <x v="79"/>
    <x v="28"/>
    <m/>
    <m/>
    <n v="14145"/>
  </r>
  <r>
    <x v="79"/>
    <x v="29"/>
    <n v="8207"/>
    <n v="4297"/>
    <n v="12503"/>
  </r>
  <r>
    <x v="79"/>
    <x v="30"/>
    <n v="40305"/>
    <n v="15162"/>
    <n v="55467"/>
  </r>
  <r>
    <x v="79"/>
    <x v="31"/>
    <n v="2128"/>
    <n v="726"/>
    <n v="2854"/>
  </r>
  <r>
    <x v="79"/>
    <x v="32"/>
    <n v="6432"/>
    <n v="7473"/>
    <n v="13905"/>
  </r>
  <r>
    <x v="79"/>
    <x v="33"/>
    <n v="17266"/>
    <n v="5019"/>
    <n v="22285"/>
  </r>
  <r>
    <x v="79"/>
    <x v="34"/>
    <m/>
    <m/>
    <n v="1981418"/>
  </r>
  <r>
    <x v="80"/>
    <x v="0"/>
    <m/>
    <m/>
    <n v="91207"/>
  </r>
  <r>
    <x v="80"/>
    <x v="1"/>
    <m/>
    <m/>
    <n v="393705"/>
  </r>
  <r>
    <x v="80"/>
    <x v="2"/>
    <n v="21027"/>
    <n v="7772"/>
    <n v="29051"/>
  </r>
  <r>
    <x v="80"/>
    <x v="3"/>
    <n v="62613"/>
    <n v="16058"/>
    <n v="78672"/>
  </r>
  <r>
    <x v="80"/>
    <x v="4"/>
    <m/>
    <m/>
    <n v="65408"/>
  </r>
  <r>
    <x v="80"/>
    <x v="5"/>
    <n v="73880"/>
    <n v="53867"/>
    <n v="127746"/>
  </r>
  <r>
    <x v="80"/>
    <x v="6"/>
    <n v="66737"/>
    <n v="12204"/>
    <n v="78941"/>
  </r>
  <r>
    <x v="80"/>
    <x v="7"/>
    <m/>
    <m/>
    <n v="11355"/>
  </r>
  <r>
    <x v="80"/>
    <x v="8"/>
    <m/>
    <m/>
    <n v="19166"/>
  </r>
  <r>
    <x v="80"/>
    <x v="9"/>
    <n v="37245"/>
    <n v="3702"/>
    <n v="40949"/>
  </r>
  <r>
    <x v="80"/>
    <x v="10"/>
    <n v="49860"/>
    <n v="9451"/>
    <n v="62529"/>
  </r>
  <r>
    <x v="80"/>
    <x v="11"/>
    <n v="51289"/>
    <n v="10816"/>
    <n v="62107"/>
  </r>
  <r>
    <x v="80"/>
    <x v="12"/>
    <m/>
    <m/>
    <n v="47914"/>
  </r>
  <r>
    <x v="80"/>
    <x v="13"/>
    <m/>
    <m/>
    <n v="13862"/>
  </r>
  <r>
    <x v="80"/>
    <x v="14"/>
    <n v="10737"/>
    <n v="1027"/>
    <n v="11764"/>
  </r>
  <r>
    <x v="80"/>
    <x v="15"/>
    <m/>
    <m/>
    <n v="12301"/>
  </r>
  <r>
    <x v="80"/>
    <x v="16"/>
    <n v="130653"/>
    <n v="39001"/>
    <n v="169655"/>
  </r>
  <r>
    <x v="80"/>
    <x v="17"/>
    <n v="111868"/>
    <n v="33042"/>
    <n v="144911"/>
  </r>
  <r>
    <x v="80"/>
    <x v="18"/>
    <n v="24632"/>
    <n v="11847"/>
    <n v="36479"/>
  </r>
  <r>
    <x v="80"/>
    <x v="19"/>
    <n v="41955"/>
    <n v="13535"/>
    <n v="55490"/>
  </r>
  <r>
    <x v="80"/>
    <x v="20"/>
    <m/>
    <m/>
    <n v="280157"/>
  </r>
  <r>
    <x v="80"/>
    <x v="21"/>
    <m/>
    <m/>
    <n v="21027"/>
  </r>
  <r>
    <x v="80"/>
    <x v="22"/>
    <m/>
    <m/>
    <n v="16337"/>
  </r>
  <r>
    <x v="80"/>
    <x v="23"/>
    <m/>
    <m/>
    <n v="17419"/>
  </r>
  <r>
    <x v="80"/>
    <x v="24"/>
    <m/>
    <m/>
    <n v="334941"/>
  </r>
  <r>
    <x v="80"/>
    <x v="25"/>
    <m/>
    <m/>
    <n v="68841"/>
  </r>
  <r>
    <x v="80"/>
    <x v="26"/>
    <n v="13948"/>
    <n v="23249"/>
    <n v="37197"/>
  </r>
  <r>
    <x v="80"/>
    <x v="27"/>
    <n v="58727"/>
    <n v="123827"/>
    <n v="182555"/>
  </r>
  <r>
    <x v="80"/>
    <x v="28"/>
    <m/>
    <m/>
    <n v="16430"/>
  </r>
  <r>
    <x v="80"/>
    <x v="29"/>
    <n v="12551"/>
    <n v="4387"/>
    <n v="16938"/>
  </r>
  <r>
    <x v="80"/>
    <x v="30"/>
    <n v="42006"/>
    <n v="19763"/>
    <n v="61769"/>
  </r>
  <r>
    <x v="80"/>
    <x v="31"/>
    <n v="2449"/>
    <n v="985"/>
    <n v="3434"/>
  </r>
  <r>
    <x v="80"/>
    <x v="32"/>
    <n v="7436"/>
    <n v="11807"/>
    <n v="19243"/>
  </r>
  <r>
    <x v="80"/>
    <x v="33"/>
    <n v="16747"/>
    <n v="7215"/>
    <n v="23961"/>
  </r>
  <r>
    <x v="80"/>
    <x v="34"/>
    <m/>
    <m/>
    <n v="2173608"/>
  </r>
  <r>
    <x v="81"/>
    <x v="0"/>
    <n v="68298"/>
    <n v="58004"/>
    <n v="126301"/>
  </r>
  <r>
    <x v="81"/>
    <x v="1"/>
    <n v="211571"/>
    <n v="245072"/>
    <n v="456643"/>
  </r>
  <r>
    <x v="81"/>
    <x v="2"/>
    <n v="26048"/>
    <n v="12562"/>
    <n v="38610"/>
  </r>
  <r>
    <x v="81"/>
    <x v="3"/>
    <n v="62788"/>
    <n v="18516"/>
    <n v="81303"/>
  </r>
  <r>
    <x v="81"/>
    <x v="4"/>
    <n v="52289"/>
    <n v="18172"/>
    <n v="70460"/>
  </r>
  <r>
    <x v="81"/>
    <x v="5"/>
    <n v="73216"/>
    <n v="76778"/>
    <n v="149994"/>
  </r>
  <r>
    <x v="81"/>
    <x v="6"/>
    <n v="61236"/>
    <n v="19978"/>
    <n v="81213"/>
  </r>
  <r>
    <x v="81"/>
    <x v="7"/>
    <n v="12291"/>
    <n v="2752"/>
    <n v="15043"/>
  </r>
  <r>
    <x v="81"/>
    <x v="8"/>
    <n v="22020"/>
    <n v="4062"/>
    <n v="26083"/>
  </r>
  <r>
    <x v="81"/>
    <x v="9"/>
    <n v="39238"/>
    <n v="5004"/>
    <n v="44243"/>
  </r>
  <r>
    <x v="81"/>
    <x v="10"/>
    <n v="65022"/>
    <n v="17023"/>
    <n v="82045"/>
  </r>
  <r>
    <x v="81"/>
    <x v="11"/>
    <n v="23143"/>
    <n v="9607"/>
    <n v="32750"/>
  </r>
  <r>
    <x v="81"/>
    <x v="12"/>
    <n v="39587"/>
    <n v="4812"/>
    <n v="44400"/>
  </r>
  <r>
    <x v="81"/>
    <x v="13"/>
    <n v="10852"/>
    <n v="3050"/>
    <n v="13903"/>
  </r>
  <r>
    <x v="81"/>
    <x v="14"/>
    <n v="12558"/>
    <n v="1949"/>
    <n v="14507"/>
  </r>
  <r>
    <x v="81"/>
    <x v="15"/>
    <n v="11583"/>
    <n v="2667"/>
    <n v="14250"/>
  </r>
  <r>
    <x v="81"/>
    <x v="16"/>
    <n v="124177"/>
    <n v="58158"/>
    <n v="182334"/>
  </r>
  <r>
    <x v="81"/>
    <x v="17"/>
    <n v="103069"/>
    <n v="51014"/>
    <n v="154082"/>
  </r>
  <r>
    <x v="81"/>
    <x v="18"/>
    <n v="31357"/>
    <n v="20444"/>
    <n v="51799"/>
  </r>
  <r>
    <x v="81"/>
    <x v="19"/>
    <n v="45992"/>
    <n v="22969"/>
    <n v="68963"/>
  </r>
  <r>
    <x v="81"/>
    <x v="20"/>
    <n v="150402"/>
    <n v="163390"/>
    <n v="313793"/>
  </r>
  <r>
    <x v="81"/>
    <x v="21"/>
    <n v="15670"/>
    <n v="8445"/>
    <n v="24115"/>
  </r>
  <r>
    <x v="81"/>
    <x v="22"/>
    <n v="10835"/>
    <n v="13198"/>
    <n v="24032"/>
  </r>
  <r>
    <x v="81"/>
    <x v="23"/>
    <n v="16796"/>
    <n v="6437"/>
    <n v="23233"/>
  </r>
  <r>
    <x v="81"/>
    <x v="24"/>
    <n v="193703"/>
    <n v="191470"/>
    <n v="385173"/>
  </r>
  <r>
    <x v="81"/>
    <x v="25"/>
    <n v="43257"/>
    <n v="53219"/>
    <n v="96474"/>
  </r>
  <r>
    <x v="81"/>
    <x v="26"/>
    <n v="9424"/>
    <n v="18663"/>
    <n v="28088"/>
  </r>
  <r>
    <x v="81"/>
    <x v="27"/>
    <n v="48192"/>
    <n v="104935"/>
    <n v="153127"/>
  </r>
  <r>
    <x v="81"/>
    <x v="28"/>
    <n v="13759"/>
    <n v="10368"/>
    <n v="24127"/>
  </r>
  <r>
    <x v="81"/>
    <x v="29"/>
    <n v="14597"/>
    <n v="4684"/>
    <n v="19281"/>
  </r>
  <r>
    <x v="81"/>
    <x v="30"/>
    <n v="43293"/>
    <n v="30273"/>
    <n v="73566"/>
  </r>
  <r>
    <x v="81"/>
    <x v="31"/>
    <n v="3370"/>
    <n v="2295"/>
    <n v="5665"/>
  </r>
  <r>
    <x v="81"/>
    <x v="32"/>
    <n v="9791"/>
    <n v="20727"/>
    <n v="30517"/>
  </r>
  <r>
    <x v="81"/>
    <x v="33"/>
    <n v="19853"/>
    <n v="11587"/>
    <n v="31438"/>
  </r>
  <r>
    <x v="81"/>
    <x v="34"/>
    <n v="1392504"/>
    <n v="1049801"/>
    <n v="2442298"/>
  </r>
  <r>
    <x v="82"/>
    <x v="0"/>
    <m/>
    <m/>
    <n v="135400"/>
  </r>
  <r>
    <x v="82"/>
    <x v="1"/>
    <m/>
    <m/>
    <n v="489149"/>
  </r>
  <r>
    <x v="82"/>
    <x v="2"/>
    <n v="23528"/>
    <n v="20578"/>
    <n v="44736"/>
  </r>
  <r>
    <x v="82"/>
    <x v="3"/>
    <n v="64326"/>
    <n v="31375"/>
    <n v="95698"/>
  </r>
  <r>
    <x v="82"/>
    <x v="4"/>
    <m/>
    <m/>
    <n v="63536"/>
  </r>
  <r>
    <x v="82"/>
    <x v="5"/>
    <n v="59157"/>
    <n v="98946"/>
    <n v="158102"/>
  </r>
  <r>
    <x v="82"/>
    <x v="6"/>
    <n v="58600"/>
    <n v="38610"/>
    <n v="97209"/>
  </r>
  <r>
    <x v="82"/>
    <x v="7"/>
    <m/>
    <m/>
    <n v="15773"/>
  </r>
  <r>
    <x v="82"/>
    <x v="8"/>
    <m/>
    <m/>
    <n v="23179"/>
  </r>
  <r>
    <x v="82"/>
    <x v="9"/>
    <n v="32626"/>
    <n v="6641"/>
    <n v="39267"/>
  </r>
  <r>
    <x v="82"/>
    <x v="10"/>
    <n v="48705"/>
    <n v="25101"/>
    <n v="79368"/>
  </r>
  <r>
    <x v="82"/>
    <x v="11"/>
    <n v="10673"/>
    <n v="14026"/>
    <n v="24699"/>
  </r>
  <r>
    <x v="82"/>
    <x v="12"/>
    <m/>
    <m/>
    <n v="41967"/>
  </r>
  <r>
    <x v="82"/>
    <x v="13"/>
    <m/>
    <m/>
    <n v="12397"/>
  </r>
  <r>
    <x v="82"/>
    <x v="14"/>
    <n v="11567"/>
    <n v="3194"/>
    <n v="14760"/>
  </r>
  <r>
    <x v="82"/>
    <x v="15"/>
    <m/>
    <m/>
    <n v="14814"/>
  </r>
  <r>
    <x v="82"/>
    <x v="16"/>
    <n v="115895"/>
    <n v="86369"/>
    <n v="202263"/>
  </r>
  <r>
    <x v="82"/>
    <x v="17"/>
    <n v="97084"/>
    <n v="74400"/>
    <n v="171483"/>
  </r>
  <r>
    <x v="82"/>
    <x v="18"/>
    <n v="32693"/>
    <n v="30315"/>
    <n v="63007"/>
  </r>
  <r>
    <x v="82"/>
    <x v="19"/>
    <n v="45850"/>
    <n v="44400"/>
    <n v="90251"/>
  </r>
  <r>
    <x v="82"/>
    <x v="20"/>
    <m/>
    <m/>
    <n v="357471"/>
  </r>
  <r>
    <x v="82"/>
    <x v="21"/>
    <m/>
    <m/>
    <n v="22064"/>
  </r>
  <r>
    <x v="82"/>
    <x v="22"/>
    <m/>
    <m/>
    <n v="32744"/>
  </r>
  <r>
    <x v="82"/>
    <x v="23"/>
    <m/>
    <m/>
    <n v="21725"/>
  </r>
  <r>
    <x v="82"/>
    <x v="24"/>
    <m/>
    <m/>
    <n v="434004"/>
  </r>
  <r>
    <x v="82"/>
    <x v="25"/>
    <m/>
    <m/>
    <n v="118219"/>
  </r>
  <r>
    <x v="82"/>
    <x v="26"/>
    <n v="7866"/>
    <n v="26195"/>
    <n v="34061"/>
  </r>
  <r>
    <x v="82"/>
    <x v="27"/>
    <n v="46646"/>
    <n v="146446"/>
    <n v="193092"/>
  </r>
  <r>
    <x v="82"/>
    <x v="28"/>
    <m/>
    <m/>
    <n v="25975"/>
  </r>
  <r>
    <x v="82"/>
    <x v="29"/>
    <n v="11798"/>
    <n v="7069"/>
    <n v="18867"/>
  </r>
  <r>
    <x v="82"/>
    <x v="30"/>
    <n v="36826"/>
    <n v="38427"/>
    <n v="75253"/>
  </r>
  <r>
    <x v="82"/>
    <x v="31"/>
    <n v="3055"/>
    <n v="3341"/>
    <n v="6397"/>
  </r>
  <r>
    <x v="82"/>
    <x v="32"/>
    <n v="9810"/>
    <n v="35423"/>
    <n v="45233"/>
  </r>
  <r>
    <x v="82"/>
    <x v="33"/>
    <n v="21366"/>
    <n v="18730"/>
    <n v="40096"/>
  </r>
  <r>
    <x v="82"/>
    <x v="34"/>
    <m/>
    <m/>
    <n v="2696769"/>
  </r>
  <r>
    <x v="83"/>
    <x v="0"/>
    <m/>
    <m/>
    <n v="205198"/>
  </r>
  <r>
    <x v="83"/>
    <x v="1"/>
    <m/>
    <m/>
    <n v="477857"/>
  </r>
  <r>
    <x v="83"/>
    <x v="2"/>
    <n v="60889"/>
    <n v="30887"/>
    <n v="91776"/>
  </r>
  <r>
    <x v="83"/>
    <x v="3"/>
    <n v="66895"/>
    <n v="23270"/>
    <n v="90164"/>
  </r>
  <r>
    <x v="83"/>
    <x v="4"/>
    <m/>
    <m/>
    <n v="109800"/>
  </r>
  <r>
    <x v="83"/>
    <x v="5"/>
    <n v="82225"/>
    <n v="96514"/>
    <n v="178738"/>
  </r>
  <r>
    <x v="83"/>
    <x v="6"/>
    <n v="65907"/>
    <n v="32140"/>
    <n v="98047"/>
  </r>
  <r>
    <x v="83"/>
    <x v="7"/>
    <m/>
    <m/>
    <n v="36924"/>
  </r>
  <r>
    <x v="83"/>
    <x v="8"/>
    <m/>
    <m/>
    <n v="47101"/>
  </r>
  <r>
    <x v="83"/>
    <x v="9"/>
    <n v="40958"/>
    <n v="7993"/>
    <n v="48952"/>
  </r>
  <r>
    <x v="83"/>
    <x v="10"/>
    <n v="81745"/>
    <n v="30756"/>
    <n v="121086"/>
  </r>
  <r>
    <x v="83"/>
    <x v="11"/>
    <n v="11322"/>
    <n v="14845"/>
    <n v="26167"/>
  </r>
  <r>
    <x v="83"/>
    <x v="12"/>
    <m/>
    <m/>
    <n v="40257"/>
  </r>
  <r>
    <x v="83"/>
    <x v="13"/>
    <m/>
    <m/>
    <n v="16514"/>
  </r>
  <r>
    <x v="83"/>
    <x v="14"/>
    <n v="16199"/>
    <n v="6747"/>
    <n v="22946"/>
  </r>
  <r>
    <x v="83"/>
    <x v="15"/>
    <m/>
    <m/>
    <n v="20333"/>
  </r>
  <r>
    <x v="83"/>
    <x v="16"/>
    <n v="101072"/>
    <n v="70888"/>
    <n v="171961"/>
  </r>
  <r>
    <x v="83"/>
    <x v="17"/>
    <n v="84031"/>
    <n v="57837"/>
    <n v="141868"/>
  </r>
  <r>
    <x v="83"/>
    <x v="18"/>
    <n v="41042"/>
    <n v="36709"/>
    <n v="77751"/>
  </r>
  <r>
    <x v="83"/>
    <x v="19"/>
    <n v="94843"/>
    <n v="54299"/>
    <n v="149143"/>
  </r>
  <r>
    <x v="83"/>
    <x v="20"/>
    <m/>
    <m/>
    <n v="383476"/>
  </r>
  <r>
    <x v="83"/>
    <x v="21"/>
    <m/>
    <m/>
    <n v="27254"/>
  </r>
  <r>
    <x v="83"/>
    <x v="22"/>
    <m/>
    <m/>
    <n v="44133"/>
  </r>
  <r>
    <x v="83"/>
    <x v="23"/>
    <m/>
    <m/>
    <n v="26767"/>
  </r>
  <r>
    <x v="83"/>
    <x v="24"/>
    <m/>
    <m/>
    <n v="481629"/>
  </r>
  <r>
    <x v="83"/>
    <x v="25"/>
    <m/>
    <m/>
    <n v="131975"/>
  </r>
  <r>
    <x v="83"/>
    <x v="26"/>
    <n v="16249"/>
    <n v="31168"/>
    <n v="47417"/>
  </r>
  <r>
    <x v="83"/>
    <x v="27"/>
    <n v="54326"/>
    <n v="158026"/>
    <n v="212353"/>
  </r>
  <r>
    <x v="83"/>
    <x v="28"/>
    <m/>
    <m/>
    <n v="31039"/>
  </r>
  <r>
    <x v="83"/>
    <x v="29"/>
    <n v="36750"/>
    <n v="9374"/>
    <n v="46124"/>
  </r>
  <r>
    <x v="83"/>
    <x v="30"/>
    <n v="43016"/>
    <n v="36049"/>
    <n v="79066"/>
  </r>
  <r>
    <x v="83"/>
    <x v="31"/>
    <n v="5706"/>
    <n v="4173"/>
    <n v="9879"/>
  </r>
  <r>
    <x v="83"/>
    <x v="32"/>
    <n v="14346"/>
    <n v="37242"/>
    <n v="51590"/>
  </r>
  <r>
    <x v="83"/>
    <x v="33"/>
    <n v="20627"/>
    <n v="18731"/>
    <n v="39358"/>
  </r>
  <r>
    <x v="83"/>
    <x v="34"/>
    <m/>
    <m/>
    <n v="3161143"/>
  </r>
  <r>
    <x v="84"/>
    <x v="0"/>
    <n v="227391"/>
    <n v="129721"/>
    <n v="357112"/>
  </r>
  <r>
    <x v="84"/>
    <x v="1"/>
    <n v="255901"/>
    <n v="301800"/>
    <n v="557702"/>
  </r>
  <r>
    <x v="84"/>
    <x v="2"/>
    <n v="114131"/>
    <n v="40288"/>
    <n v="154418"/>
  </r>
  <r>
    <x v="84"/>
    <x v="3"/>
    <n v="80544"/>
    <n v="29902"/>
    <n v="110447"/>
  </r>
  <r>
    <x v="84"/>
    <x v="4"/>
    <n v="153709"/>
    <n v="26770"/>
    <n v="180481"/>
  </r>
  <r>
    <x v="84"/>
    <x v="5"/>
    <n v="113799"/>
    <n v="105863"/>
    <n v="219662"/>
  </r>
  <r>
    <x v="84"/>
    <x v="6"/>
    <n v="92219"/>
    <n v="42237"/>
    <n v="134457"/>
  </r>
  <r>
    <x v="84"/>
    <x v="7"/>
    <n v="67545"/>
    <n v="10791"/>
    <n v="78336"/>
  </r>
  <r>
    <x v="84"/>
    <x v="8"/>
    <n v="73538"/>
    <n v="8083"/>
    <n v="81621"/>
  </r>
  <r>
    <x v="84"/>
    <x v="9"/>
    <n v="68573"/>
    <n v="10388"/>
    <n v="78960"/>
  </r>
  <r>
    <x v="84"/>
    <x v="10"/>
    <n v="143167"/>
    <n v="35109"/>
    <n v="178277"/>
  </r>
  <r>
    <x v="84"/>
    <x v="11"/>
    <n v="13811"/>
    <n v="16958"/>
    <n v="30769"/>
  </r>
  <r>
    <x v="84"/>
    <x v="12"/>
    <n v="40244"/>
    <n v="7032"/>
    <n v="47276"/>
  </r>
  <r>
    <x v="84"/>
    <x v="13"/>
    <n v="17451"/>
    <n v="5363"/>
    <n v="22813"/>
  </r>
  <r>
    <x v="84"/>
    <x v="14"/>
    <n v="23164"/>
    <n v="7528"/>
    <n v="30694"/>
  </r>
  <r>
    <x v="84"/>
    <x v="15"/>
    <n v="22702"/>
    <n v="7303"/>
    <n v="30006"/>
  </r>
  <r>
    <x v="84"/>
    <x v="16"/>
    <n v="105625"/>
    <n v="88958"/>
    <n v="194583"/>
  </r>
  <r>
    <x v="84"/>
    <x v="17"/>
    <n v="89011"/>
    <n v="72369"/>
    <n v="161380"/>
  </r>
  <r>
    <x v="84"/>
    <x v="18"/>
    <n v="57540"/>
    <n v="41321"/>
    <n v="98861"/>
  </r>
  <r>
    <x v="84"/>
    <x v="19"/>
    <n v="200142"/>
    <n v="65208"/>
    <n v="265349"/>
  </r>
  <r>
    <x v="84"/>
    <x v="20"/>
    <n v="195461"/>
    <n v="258874"/>
    <n v="454336"/>
  </r>
  <r>
    <x v="84"/>
    <x v="21"/>
    <n v="25058"/>
    <n v="14455"/>
    <n v="39512"/>
  </r>
  <r>
    <x v="84"/>
    <x v="22"/>
    <n v="17550"/>
    <n v="36241"/>
    <n v="53791"/>
  </r>
  <r>
    <x v="84"/>
    <x v="23"/>
    <n v="21128"/>
    <n v="11857"/>
    <n v="32986"/>
  </r>
  <r>
    <x v="84"/>
    <x v="24"/>
    <n v="259197"/>
    <n v="321427"/>
    <n v="580625"/>
  </r>
  <r>
    <x v="84"/>
    <x v="25"/>
    <n v="61176"/>
    <n v="112276"/>
    <n v="173451"/>
  </r>
  <r>
    <x v="84"/>
    <x v="26"/>
    <n v="52303"/>
    <n v="41896"/>
    <n v="94200"/>
  </r>
  <r>
    <x v="84"/>
    <x v="27"/>
    <n v="86106"/>
    <n v="170524"/>
    <n v="256629"/>
  </r>
  <r>
    <x v="84"/>
    <x v="28"/>
    <n v="30024"/>
    <n v="16266"/>
    <n v="46290"/>
  </r>
  <r>
    <x v="84"/>
    <x v="29"/>
    <n v="60829"/>
    <n v="12437"/>
    <n v="73266"/>
  </r>
  <r>
    <x v="84"/>
    <x v="30"/>
    <n v="52522"/>
    <n v="42671"/>
    <n v="95193"/>
  </r>
  <r>
    <x v="84"/>
    <x v="31"/>
    <n v="8536"/>
    <n v="4489"/>
    <n v="13025"/>
  </r>
  <r>
    <x v="84"/>
    <x v="32"/>
    <n v="17188"/>
    <n v="46399"/>
    <n v="63587"/>
  </r>
  <r>
    <x v="84"/>
    <x v="33"/>
    <n v="25206"/>
    <n v="25752"/>
    <n v="50958"/>
  </r>
  <r>
    <x v="84"/>
    <x v="34"/>
    <n v="2524281"/>
    <n v="1774760"/>
    <n v="4299046"/>
  </r>
  <r>
    <x v="85"/>
    <x v="0"/>
    <m/>
    <m/>
    <n v="199144"/>
  </r>
  <r>
    <x v="85"/>
    <x v="1"/>
    <m/>
    <m/>
    <n v="516800"/>
  </r>
  <r>
    <x v="85"/>
    <x v="2"/>
    <n v="54937"/>
    <n v="34273"/>
    <n v="89209"/>
  </r>
  <r>
    <x v="85"/>
    <x v="3"/>
    <n v="62494"/>
    <n v="33709"/>
    <n v="96202"/>
  </r>
  <r>
    <x v="85"/>
    <x v="4"/>
    <m/>
    <m/>
    <n v="94154"/>
  </r>
  <r>
    <x v="85"/>
    <x v="5"/>
    <n v="67044"/>
    <n v="114420"/>
    <n v="181463"/>
  </r>
  <r>
    <x v="85"/>
    <x v="6"/>
    <n v="63335"/>
    <n v="43573"/>
    <n v="106909"/>
  </r>
  <r>
    <x v="85"/>
    <x v="7"/>
    <m/>
    <m/>
    <n v="27876"/>
  </r>
  <r>
    <x v="85"/>
    <x v="8"/>
    <m/>
    <m/>
    <n v="35682"/>
  </r>
  <r>
    <x v="85"/>
    <x v="9"/>
    <n v="43570"/>
    <n v="11819"/>
    <n v="55388"/>
  </r>
  <r>
    <x v="85"/>
    <x v="10"/>
    <n v="65422"/>
    <n v="36374"/>
    <n v="109484"/>
  </r>
  <r>
    <x v="85"/>
    <x v="11"/>
    <n v="14434"/>
    <n v="18270"/>
    <n v="32704"/>
  </r>
  <r>
    <x v="85"/>
    <x v="12"/>
    <m/>
    <m/>
    <n v="54657"/>
  </r>
  <r>
    <x v="85"/>
    <x v="13"/>
    <m/>
    <m/>
    <n v="22455"/>
  </r>
  <r>
    <x v="85"/>
    <x v="14"/>
    <n v="19271"/>
    <n v="6881"/>
    <n v="26152"/>
  </r>
  <r>
    <x v="85"/>
    <x v="15"/>
    <m/>
    <m/>
    <n v="24717"/>
  </r>
  <r>
    <x v="85"/>
    <x v="16"/>
    <n v="112297"/>
    <n v="103792"/>
    <n v="216089"/>
  </r>
  <r>
    <x v="85"/>
    <x v="17"/>
    <n v="92664"/>
    <n v="88302"/>
    <n v="180966"/>
  </r>
  <r>
    <x v="85"/>
    <x v="18"/>
    <n v="41840"/>
    <n v="43192"/>
    <n v="85031"/>
  </r>
  <r>
    <x v="85"/>
    <x v="19"/>
    <n v="88795"/>
    <n v="72313"/>
    <n v="161109"/>
  </r>
  <r>
    <x v="85"/>
    <x v="20"/>
    <m/>
    <m/>
    <n v="421624"/>
  </r>
  <r>
    <x v="85"/>
    <x v="21"/>
    <m/>
    <m/>
    <n v="30028"/>
  </r>
  <r>
    <x v="85"/>
    <x v="22"/>
    <m/>
    <m/>
    <n v="49241"/>
  </r>
  <r>
    <x v="85"/>
    <x v="23"/>
    <m/>
    <m/>
    <n v="25415"/>
  </r>
  <r>
    <x v="85"/>
    <x v="24"/>
    <m/>
    <m/>
    <n v="526307"/>
  </r>
  <r>
    <x v="85"/>
    <x v="25"/>
    <m/>
    <m/>
    <n v="168534"/>
  </r>
  <r>
    <x v="85"/>
    <x v="26"/>
    <n v="19084"/>
    <n v="42673"/>
    <n v="61757"/>
  </r>
  <r>
    <x v="85"/>
    <x v="27"/>
    <n v="55285"/>
    <n v="180278"/>
    <n v="235562"/>
  </r>
  <r>
    <x v="85"/>
    <x v="28"/>
    <m/>
    <m/>
    <n v="37672"/>
  </r>
  <r>
    <x v="85"/>
    <x v="29"/>
    <n v="20661"/>
    <n v="12089"/>
    <n v="32750"/>
  </r>
  <r>
    <x v="85"/>
    <x v="30"/>
    <n v="45187"/>
    <n v="49618"/>
    <n v="94805"/>
  </r>
  <r>
    <x v="85"/>
    <x v="31"/>
    <n v="4966"/>
    <n v="5841"/>
    <n v="10807"/>
  </r>
  <r>
    <x v="85"/>
    <x v="32"/>
    <n v="14677"/>
    <n v="51328"/>
    <n v="66004"/>
  </r>
  <r>
    <x v="85"/>
    <x v="33"/>
    <n v="23928"/>
    <n v="28088"/>
    <n v="52016"/>
  </r>
  <r>
    <x v="85"/>
    <x v="34"/>
    <m/>
    <m/>
    <n v="3421441"/>
  </r>
  <r>
    <x v="86"/>
    <x v="0"/>
    <m/>
    <m/>
    <n v="178854"/>
  </r>
  <r>
    <x v="86"/>
    <x v="1"/>
    <m/>
    <m/>
    <n v="565677"/>
  </r>
  <r>
    <x v="86"/>
    <x v="2"/>
    <n v="40531"/>
    <n v="30346"/>
    <n v="70876"/>
  </r>
  <r>
    <x v="86"/>
    <x v="3"/>
    <n v="84149"/>
    <n v="33852"/>
    <n v="118001"/>
  </r>
  <r>
    <x v="86"/>
    <x v="4"/>
    <m/>
    <m/>
    <n v="91550"/>
  </r>
  <r>
    <x v="86"/>
    <x v="5"/>
    <n v="75868"/>
    <n v="106283"/>
    <n v="182151"/>
  </r>
  <r>
    <x v="86"/>
    <x v="6"/>
    <n v="59621"/>
    <n v="42940"/>
    <n v="102561"/>
  </r>
  <r>
    <x v="86"/>
    <x v="7"/>
    <m/>
    <m/>
    <n v="21802"/>
  </r>
  <r>
    <x v="86"/>
    <x v="8"/>
    <m/>
    <m/>
    <n v="32638"/>
  </r>
  <r>
    <x v="86"/>
    <x v="9"/>
    <n v="47223"/>
    <n v="9010"/>
    <n v="56233"/>
  </r>
  <r>
    <x v="86"/>
    <x v="10"/>
    <n v="73116"/>
    <n v="34917"/>
    <n v="114697"/>
  </r>
  <r>
    <x v="86"/>
    <x v="11"/>
    <n v="13561"/>
    <n v="15724"/>
    <n v="29286"/>
  </r>
  <r>
    <x v="86"/>
    <x v="12"/>
    <m/>
    <m/>
    <n v="52594"/>
  </r>
  <r>
    <x v="86"/>
    <x v="13"/>
    <m/>
    <m/>
    <n v="18433"/>
  </r>
  <r>
    <x v="86"/>
    <x v="14"/>
    <n v="18584"/>
    <n v="4563"/>
    <n v="23147"/>
  </r>
  <r>
    <x v="86"/>
    <x v="15"/>
    <m/>
    <m/>
    <n v="23845"/>
  </r>
  <r>
    <x v="86"/>
    <x v="16"/>
    <n v="127515"/>
    <n v="95539"/>
    <n v="223055"/>
  </r>
  <r>
    <x v="86"/>
    <x v="17"/>
    <n v="105140"/>
    <n v="81680"/>
    <n v="186820"/>
  </r>
  <r>
    <x v="86"/>
    <x v="18"/>
    <n v="42945"/>
    <n v="38556"/>
    <n v="81501"/>
  </r>
  <r>
    <x v="86"/>
    <x v="19"/>
    <n v="71720"/>
    <n v="60247"/>
    <n v="131966"/>
  </r>
  <r>
    <x v="86"/>
    <x v="20"/>
    <m/>
    <m/>
    <n v="406084"/>
  </r>
  <r>
    <x v="86"/>
    <x v="21"/>
    <m/>
    <m/>
    <n v="28435"/>
  </r>
  <r>
    <x v="86"/>
    <x v="22"/>
    <m/>
    <m/>
    <n v="42580"/>
  </r>
  <r>
    <x v="86"/>
    <x v="23"/>
    <m/>
    <m/>
    <n v="25243"/>
  </r>
  <r>
    <x v="86"/>
    <x v="24"/>
    <m/>
    <m/>
    <n v="502342"/>
  </r>
  <r>
    <x v="86"/>
    <x v="25"/>
    <m/>
    <m/>
    <n v="147403"/>
  </r>
  <r>
    <x v="86"/>
    <x v="26"/>
    <n v="14496"/>
    <n v="35153"/>
    <n v="49648"/>
  </r>
  <r>
    <x v="86"/>
    <x v="27"/>
    <n v="59199"/>
    <n v="172300"/>
    <n v="231499"/>
  </r>
  <r>
    <x v="86"/>
    <x v="28"/>
    <m/>
    <m/>
    <n v="33875"/>
  </r>
  <r>
    <x v="86"/>
    <x v="29"/>
    <n v="19129"/>
    <n v="11421"/>
    <n v="30549"/>
  </r>
  <r>
    <x v="86"/>
    <x v="30"/>
    <n v="50055"/>
    <n v="50933"/>
    <n v="100988"/>
  </r>
  <r>
    <x v="86"/>
    <x v="31"/>
    <n v="5140"/>
    <n v="6007"/>
    <n v="11146"/>
  </r>
  <r>
    <x v="86"/>
    <x v="32"/>
    <n v="15723"/>
    <n v="45046"/>
    <n v="60769"/>
  </r>
  <r>
    <x v="86"/>
    <x v="33"/>
    <n v="30030"/>
    <n v="24373"/>
    <n v="54402"/>
  </r>
  <r>
    <x v="86"/>
    <x v="34"/>
    <m/>
    <m/>
    <n v="3341487"/>
  </r>
  <r>
    <x v="87"/>
    <x v="0"/>
    <n v="79504"/>
    <n v="61275"/>
    <n v="140781"/>
  </r>
  <r>
    <x v="87"/>
    <x v="1"/>
    <n v="205460"/>
    <n v="253181"/>
    <n v="458642"/>
  </r>
  <r>
    <x v="87"/>
    <x v="2"/>
    <n v="40288"/>
    <n v="17801"/>
    <n v="58089"/>
  </r>
  <r>
    <x v="87"/>
    <x v="3"/>
    <n v="70466"/>
    <n v="25148"/>
    <n v="95612"/>
  </r>
  <r>
    <x v="87"/>
    <x v="4"/>
    <n v="64925"/>
    <n v="22420"/>
    <n v="87345"/>
  </r>
  <r>
    <x v="87"/>
    <x v="5"/>
    <n v="83973"/>
    <n v="83194"/>
    <n v="167167"/>
  </r>
  <r>
    <x v="87"/>
    <x v="6"/>
    <n v="64653"/>
    <n v="25570"/>
    <n v="90224"/>
  </r>
  <r>
    <x v="87"/>
    <x v="7"/>
    <n v="17465"/>
    <n v="3959"/>
    <n v="21425"/>
  </r>
  <r>
    <x v="87"/>
    <x v="8"/>
    <n v="24680"/>
    <n v="5086"/>
    <n v="29766"/>
  </r>
  <r>
    <x v="87"/>
    <x v="9"/>
    <n v="41061"/>
    <n v="6834"/>
    <n v="47896"/>
  </r>
  <r>
    <x v="87"/>
    <x v="10"/>
    <n v="70120"/>
    <n v="23880"/>
    <n v="94000"/>
  </r>
  <r>
    <x v="87"/>
    <x v="11"/>
    <n v="13286"/>
    <n v="9463"/>
    <n v="22749"/>
  </r>
  <r>
    <x v="87"/>
    <x v="12"/>
    <n v="36908"/>
    <n v="5695"/>
    <n v="42604"/>
  </r>
  <r>
    <x v="87"/>
    <x v="13"/>
    <n v="10038"/>
    <n v="4055"/>
    <n v="14093"/>
  </r>
  <r>
    <x v="87"/>
    <x v="14"/>
    <n v="16044"/>
    <n v="2680"/>
    <n v="18724"/>
  </r>
  <r>
    <x v="87"/>
    <x v="15"/>
    <n v="14477"/>
    <n v="2998"/>
    <n v="17474"/>
  </r>
  <r>
    <x v="87"/>
    <x v="16"/>
    <n v="114521"/>
    <n v="69419"/>
    <n v="183940"/>
  </r>
  <r>
    <x v="87"/>
    <x v="17"/>
    <n v="94784"/>
    <n v="60153"/>
    <n v="154938"/>
  </r>
  <r>
    <x v="87"/>
    <x v="18"/>
    <n v="39958"/>
    <n v="25696"/>
    <n v="65654"/>
  </r>
  <r>
    <x v="87"/>
    <x v="19"/>
    <n v="64541"/>
    <n v="36330"/>
    <n v="100871"/>
  </r>
  <r>
    <x v="87"/>
    <x v="20"/>
    <n v="182610"/>
    <n v="171447"/>
    <n v="354057"/>
  </r>
  <r>
    <x v="87"/>
    <x v="21"/>
    <n v="20680"/>
    <n v="8518"/>
    <n v="29198"/>
  </r>
  <r>
    <x v="87"/>
    <x v="22"/>
    <n v="13904"/>
    <n v="19250"/>
    <n v="33154"/>
  </r>
  <r>
    <x v="87"/>
    <x v="23"/>
    <n v="13717"/>
    <n v="6007"/>
    <n v="19724"/>
  </r>
  <r>
    <x v="87"/>
    <x v="24"/>
    <n v="230911"/>
    <n v="205222"/>
    <n v="436133"/>
  </r>
  <r>
    <x v="87"/>
    <x v="25"/>
    <n v="52524"/>
    <n v="62907"/>
    <n v="115430"/>
  </r>
  <r>
    <x v="87"/>
    <x v="26"/>
    <n v="15834"/>
    <n v="26742"/>
    <n v="42576"/>
  </r>
  <r>
    <x v="87"/>
    <x v="27"/>
    <n v="63030"/>
    <n v="127613"/>
    <n v="190644"/>
  </r>
  <r>
    <x v="87"/>
    <x v="28"/>
    <n v="17763"/>
    <n v="10907"/>
    <n v="28671"/>
  </r>
  <r>
    <x v="87"/>
    <x v="29"/>
    <n v="25111"/>
    <n v="9383"/>
    <n v="34494"/>
  </r>
  <r>
    <x v="87"/>
    <x v="30"/>
    <n v="49262"/>
    <n v="34887"/>
    <n v="84149"/>
  </r>
  <r>
    <x v="87"/>
    <x v="31"/>
    <n v="5176"/>
    <n v="3740"/>
    <n v="8917"/>
  </r>
  <r>
    <x v="87"/>
    <x v="32"/>
    <n v="15510"/>
    <n v="24965"/>
    <n v="40475"/>
  </r>
  <r>
    <x v="87"/>
    <x v="33"/>
    <n v="26147"/>
    <n v="14328"/>
    <n v="40474"/>
  </r>
  <r>
    <x v="87"/>
    <x v="34"/>
    <n v="1573635"/>
    <n v="1205379"/>
    <n v="2779018"/>
  </r>
  <r>
    <x v="88"/>
    <x v="0"/>
    <m/>
    <m/>
    <n v="89406"/>
  </r>
  <r>
    <x v="88"/>
    <x v="1"/>
    <m/>
    <m/>
    <n v="378233"/>
  </r>
  <r>
    <x v="88"/>
    <x v="2"/>
    <n v="19982"/>
    <n v="8322"/>
    <n v="28303"/>
  </r>
  <r>
    <x v="88"/>
    <x v="3"/>
    <n v="57500"/>
    <n v="17771"/>
    <n v="75269"/>
  </r>
  <r>
    <x v="88"/>
    <x v="4"/>
    <m/>
    <m/>
    <n v="59524"/>
  </r>
  <r>
    <x v="88"/>
    <x v="5"/>
    <n v="58552"/>
    <n v="58798"/>
    <n v="117350"/>
  </r>
  <r>
    <x v="88"/>
    <x v="6"/>
    <n v="42515"/>
    <n v="14068"/>
    <n v="56583"/>
  </r>
  <r>
    <x v="88"/>
    <x v="7"/>
    <m/>
    <m/>
    <n v="12331"/>
  </r>
  <r>
    <x v="88"/>
    <x v="8"/>
    <m/>
    <m/>
    <n v="20417"/>
  </r>
  <r>
    <x v="88"/>
    <x v="9"/>
    <n v="27508"/>
    <n v="5507"/>
    <n v="33014"/>
  </r>
  <r>
    <x v="88"/>
    <x v="10"/>
    <n v="42954"/>
    <n v="12914"/>
    <n v="59247"/>
  </r>
  <r>
    <x v="88"/>
    <x v="11"/>
    <n v="8317"/>
    <n v="4166"/>
    <n v="12484"/>
  </r>
  <r>
    <x v="88"/>
    <x v="12"/>
    <m/>
    <m/>
    <n v="40716"/>
  </r>
  <r>
    <x v="88"/>
    <x v="13"/>
    <m/>
    <m/>
    <n v="12217"/>
  </r>
  <r>
    <x v="88"/>
    <x v="14"/>
    <n v="11317"/>
    <n v="1295"/>
    <n v="12612"/>
  </r>
  <r>
    <x v="88"/>
    <x v="15"/>
    <m/>
    <m/>
    <n v="12239"/>
  </r>
  <r>
    <x v="88"/>
    <x v="16"/>
    <n v="108957"/>
    <n v="50225"/>
    <n v="159182"/>
  </r>
  <r>
    <x v="88"/>
    <x v="17"/>
    <n v="95073"/>
    <n v="42224"/>
    <n v="137297"/>
  </r>
  <r>
    <x v="88"/>
    <x v="18"/>
    <n v="21896"/>
    <n v="15582"/>
    <n v="37479"/>
  </r>
  <r>
    <x v="88"/>
    <x v="19"/>
    <n v="42184"/>
    <n v="19233"/>
    <n v="61416"/>
  </r>
  <r>
    <x v="88"/>
    <x v="20"/>
    <m/>
    <m/>
    <n v="241937"/>
  </r>
  <r>
    <x v="88"/>
    <x v="21"/>
    <m/>
    <m/>
    <n v="16358"/>
  </r>
  <r>
    <x v="88"/>
    <x v="22"/>
    <m/>
    <m/>
    <n v="16196"/>
  </r>
  <r>
    <x v="88"/>
    <x v="23"/>
    <m/>
    <m/>
    <n v="13539"/>
  </r>
  <r>
    <x v="88"/>
    <x v="24"/>
    <m/>
    <m/>
    <n v="288030"/>
  </r>
  <r>
    <x v="88"/>
    <x v="25"/>
    <m/>
    <m/>
    <n v="67702"/>
  </r>
  <r>
    <x v="88"/>
    <x v="26"/>
    <n v="6952"/>
    <n v="15296"/>
    <n v="22248"/>
  </r>
  <r>
    <x v="88"/>
    <x v="27"/>
    <n v="45177"/>
    <n v="76220"/>
    <n v="121398"/>
  </r>
  <r>
    <x v="88"/>
    <x v="28"/>
    <m/>
    <m/>
    <n v="16354"/>
  </r>
  <r>
    <x v="88"/>
    <x v="29"/>
    <n v="9438"/>
    <n v="4304"/>
    <n v="13742"/>
  </r>
  <r>
    <x v="88"/>
    <x v="30"/>
    <n v="43181"/>
    <n v="21277"/>
    <n v="64458"/>
  </r>
  <r>
    <x v="88"/>
    <x v="31"/>
    <n v="3336"/>
    <n v="1572"/>
    <n v="4908"/>
  </r>
  <r>
    <x v="88"/>
    <x v="32"/>
    <n v="6942"/>
    <n v="11469"/>
    <n v="18410"/>
  </r>
  <r>
    <x v="88"/>
    <x v="33"/>
    <n v="20291"/>
    <n v="8868"/>
    <n v="29159"/>
  </r>
  <r>
    <x v="88"/>
    <x v="34"/>
    <m/>
    <m/>
    <n v="1924430"/>
  </r>
  <r>
    <x v="89"/>
    <x v="0"/>
    <m/>
    <m/>
    <n v="74607"/>
  </r>
  <r>
    <x v="89"/>
    <x v="1"/>
    <m/>
    <m/>
    <n v="373935"/>
  </r>
  <r>
    <x v="89"/>
    <x v="2"/>
    <n v="18056"/>
    <n v="6500"/>
    <n v="24553"/>
  </r>
  <r>
    <x v="89"/>
    <x v="3"/>
    <n v="61062"/>
    <n v="18334"/>
    <n v="79395"/>
  </r>
  <r>
    <x v="89"/>
    <x v="4"/>
    <m/>
    <m/>
    <n v="56297"/>
  </r>
  <r>
    <x v="89"/>
    <x v="5"/>
    <n v="57531"/>
    <n v="49695"/>
    <n v="107228"/>
  </r>
  <r>
    <x v="89"/>
    <x v="6"/>
    <n v="45991"/>
    <n v="9760"/>
    <n v="55751"/>
  </r>
  <r>
    <x v="89"/>
    <x v="7"/>
    <m/>
    <m/>
    <n v="11894"/>
  </r>
  <r>
    <x v="89"/>
    <x v="8"/>
    <m/>
    <m/>
    <n v="18396"/>
  </r>
  <r>
    <x v="89"/>
    <x v="9"/>
    <n v="31492"/>
    <n v="3942"/>
    <n v="35434"/>
  </r>
  <r>
    <x v="89"/>
    <x v="10"/>
    <n v="43567"/>
    <n v="10540"/>
    <n v="57044"/>
  </r>
  <r>
    <x v="89"/>
    <x v="11"/>
    <n v="11786"/>
    <n v="4173"/>
    <n v="15959"/>
  </r>
  <r>
    <x v="89"/>
    <x v="12"/>
    <m/>
    <m/>
    <n v="36823"/>
  </r>
  <r>
    <x v="89"/>
    <x v="13"/>
    <m/>
    <m/>
    <n v="11884"/>
  </r>
  <r>
    <x v="89"/>
    <x v="14"/>
    <n v="11648"/>
    <n v="893"/>
    <n v="12540"/>
  </r>
  <r>
    <x v="89"/>
    <x v="15"/>
    <m/>
    <m/>
    <n v="10695"/>
  </r>
  <r>
    <x v="89"/>
    <x v="16"/>
    <n v="107365"/>
    <n v="44213"/>
    <n v="151577"/>
  </r>
  <r>
    <x v="89"/>
    <x v="17"/>
    <n v="92232"/>
    <n v="39359"/>
    <n v="131591"/>
  </r>
  <r>
    <x v="89"/>
    <x v="18"/>
    <n v="22146"/>
    <n v="13766"/>
    <n v="35912"/>
  </r>
  <r>
    <x v="89"/>
    <x v="19"/>
    <n v="36519"/>
    <n v="12485"/>
    <n v="49004"/>
  </r>
  <r>
    <x v="89"/>
    <x v="20"/>
    <m/>
    <m/>
    <n v="225858"/>
  </r>
  <r>
    <x v="89"/>
    <x v="21"/>
    <m/>
    <m/>
    <n v="17395"/>
  </r>
  <r>
    <x v="89"/>
    <x v="22"/>
    <m/>
    <m/>
    <n v="11397"/>
  </r>
  <r>
    <x v="89"/>
    <x v="23"/>
    <m/>
    <m/>
    <n v="13887"/>
  </r>
  <r>
    <x v="89"/>
    <x v="24"/>
    <m/>
    <m/>
    <n v="268537"/>
  </r>
  <r>
    <x v="89"/>
    <x v="25"/>
    <m/>
    <m/>
    <n v="55313"/>
  </r>
  <r>
    <x v="89"/>
    <x v="26"/>
    <n v="6420"/>
    <n v="13785"/>
    <n v="20204"/>
  </r>
  <r>
    <x v="89"/>
    <x v="27"/>
    <n v="41352"/>
    <n v="77491"/>
    <n v="118844"/>
  </r>
  <r>
    <x v="89"/>
    <x v="28"/>
    <m/>
    <m/>
    <n v="11642"/>
  </r>
  <r>
    <x v="89"/>
    <x v="29"/>
    <n v="7266"/>
    <n v="3563"/>
    <n v="10829"/>
  </r>
  <r>
    <x v="89"/>
    <x v="30"/>
    <n v="34677"/>
    <n v="16363"/>
    <n v="51040"/>
  </r>
  <r>
    <x v="89"/>
    <x v="31"/>
    <n v="2774"/>
    <n v="1075"/>
    <n v="3849"/>
  </r>
  <r>
    <x v="89"/>
    <x v="32"/>
    <n v="5248"/>
    <n v="4788"/>
    <n v="10037"/>
  </r>
  <r>
    <x v="89"/>
    <x v="33"/>
    <n v="20489"/>
    <n v="4174"/>
    <n v="24664"/>
  </r>
  <r>
    <x v="89"/>
    <x v="34"/>
    <m/>
    <m/>
    <n v="1793885"/>
  </r>
  <r>
    <x v="90"/>
    <x v="0"/>
    <n v="53564"/>
    <n v="24846"/>
    <n v="78409"/>
  </r>
  <r>
    <x v="90"/>
    <x v="1"/>
    <n v="207478"/>
    <n v="206349"/>
    <n v="413827"/>
  </r>
  <r>
    <x v="90"/>
    <x v="2"/>
    <n v="16687"/>
    <n v="7024"/>
    <n v="23713"/>
  </r>
  <r>
    <x v="90"/>
    <x v="3"/>
    <n v="65617"/>
    <n v="17323"/>
    <n v="82939"/>
  </r>
  <r>
    <x v="90"/>
    <x v="4"/>
    <n v="43936"/>
    <n v="13449"/>
    <n v="57383"/>
  </r>
  <r>
    <x v="90"/>
    <x v="5"/>
    <n v="84926"/>
    <n v="53195"/>
    <n v="138121"/>
  </r>
  <r>
    <x v="90"/>
    <x v="6"/>
    <n v="62771"/>
    <n v="13166"/>
    <n v="75939"/>
  </r>
  <r>
    <x v="90"/>
    <x v="7"/>
    <n v="10741"/>
    <n v="1565"/>
    <n v="12307"/>
  </r>
  <r>
    <x v="90"/>
    <x v="8"/>
    <n v="15481"/>
    <n v="2960"/>
    <n v="18441"/>
  </r>
  <r>
    <x v="90"/>
    <x v="9"/>
    <n v="31746"/>
    <n v="4265"/>
    <n v="36011"/>
  </r>
  <r>
    <x v="90"/>
    <x v="10"/>
    <n v="49881"/>
    <n v="11242"/>
    <n v="61122"/>
  </r>
  <r>
    <x v="90"/>
    <x v="11"/>
    <n v="39206"/>
    <n v="13909"/>
    <n v="53115"/>
  </r>
  <r>
    <x v="90"/>
    <x v="12"/>
    <n v="36150"/>
    <n v="4202"/>
    <n v="40352"/>
  </r>
  <r>
    <x v="90"/>
    <x v="13"/>
    <n v="10071"/>
    <n v="2369"/>
    <n v="12439"/>
  </r>
  <r>
    <x v="90"/>
    <x v="14"/>
    <n v="11243"/>
    <n v="1143"/>
    <n v="12386"/>
  </r>
  <r>
    <x v="90"/>
    <x v="15"/>
    <n v="9765"/>
    <n v="1709"/>
    <n v="11475"/>
  </r>
  <r>
    <x v="90"/>
    <x v="16"/>
    <n v="115336"/>
    <n v="48766"/>
    <n v="164100"/>
  </r>
  <r>
    <x v="90"/>
    <x v="17"/>
    <n v="98143"/>
    <n v="43061"/>
    <n v="141203"/>
  </r>
  <r>
    <x v="90"/>
    <x v="18"/>
    <n v="22528"/>
    <n v="12178"/>
    <n v="34707"/>
  </r>
  <r>
    <x v="90"/>
    <x v="19"/>
    <n v="38247"/>
    <n v="13077"/>
    <n v="51324"/>
  </r>
  <r>
    <x v="90"/>
    <x v="20"/>
    <n v="158237"/>
    <n v="123119"/>
    <n v="281357"/>
  </r>
  <r>
    <x v="90"/>
    <x v="21"/>
    <n v="15943"/>
    <n v="5416"/>
    <n v="21358"/>
  </r>
  <r>
    <x v="90"/>
    <x v="22"/>
    <n v="7105"/>
    <n v="8049"/>
    <n v="15155"/>
  </r>
  <r>
    <x v="90"/>
    <x v="23"/>
    <n v="9491"/>
    <n v="4130"/>
    <n v="13621"/>
  </r>
  <r>
    <x v="90"/>
    <x v="24"/>
    <n v="190776"/>
    <n v="140714"/>
    <n v="331491"/>
  </r>
  <r>
    <x v="90"/>
    <x v="25"/>
    <n v="35090"/>
    <n v="28571"/>
    <n v="63662"/>
  </r>
  <r>
    <x v="90"/>
    <x v="26"/>
    <n v="16472"/>
    <n v="36063"/>
    <n v="52535"/>
  </r>
  <r>
    <x v="90"/>
    <x v="27"/>
    <n v="61182"/>
    <n v="176199"/>
    <n v="237382"/>
  </r>
  <r>
    <x v="90"/>
    <x v="28"/>
    <n v="10991"/>
    <n v="3717"/>
    <n v="14707"/>
  </r>
  <r>
    <x v="90"/>
    <x v="29"/>
    <n v="8197"/>
    <n v="5102"/>
    <n v="13300"/>
  </r>
  <r>
    <x v="90"/>
    <x v="30"/>
    <n v="40859"/>
    <n v="14650"/>
    <n v="55508"/>
  </r>
  <r>
    <x v="90"/>
    <x v="31"/>
    <n v="2934"/>
    <n v="958"/>
    <n v="3892"/>
  </r>
  <r>
    <x v="90"/>
    <x v="32"/>
    <n v="6298"/>
    <n v="6899"/>
    <n v="13197"/>
  </r>
  <r>
    <x v="90"/>
    <x v="33"/>
    <n v="18344"/>
    <n v="4876"/>
    <n v="23221"/>
  </r>
  <r>
    <x v="90"/>
    <x v="34"/>
    <n v="1316518"/>
    <n v="870486"/>
    <n v="2187006"/>
  </r>
  <r>
    <x v="91"/>
    <x v="0"/>
    <m/>
    <m/>
    <n v="75105"/>
  </r>
  <r>
    <x v="91"/>
    <x v="1"/>
    <m/>
    <m/>
    <n v="415181"/>
  </r>
  <r>
    <x v="91"/>
    <x v="2"/>
    <n v="18338"/>
    <n v="6888"/>
    <n v="25225"/>
  </r>
  <r>
    <x v="91"/>
    <x v="3"/>
    <n v="57165"/>
    <n v="21218"/>
    <n v="78384"/>
  </r>
  <r>
    <x v="91"/>
    <x v="4"/>
    <m/>
    <m/>
    <n v="50206"/>
  </r>
  <r>
    <x v="91"/>
    <x v="5"/>
    <n v="62742"/>
    <n v="49679"/>
    <n v="112422"/>
  </r>
  <r>
    <x v="91"/>
    <x v="6"/>
    <n v="54152"/>
    <n v="11312"/>
    <n v="65463"/>
  </r>
  <r>
    <x v="91"/>
    <x v="7"/>
    <m/>
    <m/>
    <n v="9330"/>
  </r>
  <r>
    <x v="91"/>
    <x v="8"/>
    <m/>
    <m/>
    <n v="15904"/>
  </r>
  <r>
    <x v="91"/>
    <x v="9"/>
    <n v="26763"/>
    <n v="3512"/>
    <n v="30275"/>
  </r>
  <r>
    <x v="91"/>
    <x v="10"/>
    <n v="49937"/>
    <n v="9184"/>
    <n v="60995"/>
  </r>
  <r>
    <x v="91"/>
    <x v="11"/>
    <n v="37862"/>
    <n v="12997"/>
    <n v="50859"/>
  </r>
  <r>
    <x v="91"/>
    <x v="12"/>
    <m/>
    <m/>
    <n v="51553"/>
  </r>
  <r>
    <x v="91"/>
    <x v="13"/>
    <m/>
    <m/>
    <n v="13777"/>
  </r>
  <r>
    <x v="91"/>
    <x v="14"/>
    <n v="9657"/>
    <n v="1090"/>
    <n v="10748"/>
  </r>
  <r>
    <x v="91"/>
    <x v="15"/>
    <m/>
    <m/>
    <n v="11900"/>
  </r>
  <r>
    <x v="91"/>
    <x v="16"/>
    <n v="112837"/>
    <n v="45218"/>
    <n v="158056"/>
  </r>
  <r>
    <x v="91"/>
    <x v="17"/>
    <n v="95324"/>
    <n v="39414"/>
    <n v="134739"/>
  </r>
  <r>
    <x v="91"/>
    <x v="18"/>
    <n v="20257"/>
    <n v="14787"/>
    <n v="35044"/>
  </r>
  <r>
    <x v="91"/>
    <x v="19"/>
    <n v="39616"/>
    <n v="14192"/>
    <n v="53810"/>
  </r>
  <r>
    <x v="91"/>
    <x v="20"/>
    <m/>
    <m/>
    <n v="264899"/>
  </r>
  <r>
    <x v="91"/>
    <x v="21"/>
    <m/>
    <m/>
    <n v="19110"/>
  </r>
  <r>
    <x v="91"/>
    <x v="22"/>
    <m/>
    <m/>
    <n v="14287"/>
  </r>
  <r>
    <x v="91"/>
    <x v="23"/>
    <m/>
    <m/>
    <n v="17693"/>
  </r>
  <r>
    <x v="91"/>
    <x v="24"/>
    <m/>
    <m/>
    <n v="315989"/>
  </r>
  <r>
    <x v="91"/>
    <x v="25"/>
    <m/>
    <m/>
    <n v="58519"/>
  </r>
  <r>
    <x v="91"/>
    <x v="26"/>
    <n v="17402"/>
    <n v="42011"/>
    <n v="59413"/>
  </r>
  <r>
    <x v="91"/>
    <x v="27"/>
    <n v="55281"/>
    <n v="171150"/>
    <n v="226431"/>
  </r>
  <r>
    <x v="91"/>
    <x v="28"/>
    <m/>
    <m/>
    <n v="15653"/>
  </r>
  <r>
    <x v="91"/>
    <x v="29"/>
    <n v="8591"/>
    <n v="5983"/>
    <n v="14574"/>
  </r>
  <r>
    <x v="91"/>
    <x v="30"/>
    <n v="39859"/>
    <n v="15879"/>
    <n v="55737"/>
  </r>
  <r>
    <x v="91"/>
    <x v="31"/>
    <n v="2985"/>
    <n v="1055"/>
    <n v="4040"/>
  </r>
  <r>
    <x v="91"/>
    <x v="32"/>
    <n v="6288"/>
    <n v="7082"/>
    <n v="13371"/>
  </r>
  <r>
    <x v="91"/>
    <x v="33"/>
    <n v="18259"/>
    <n v="4976"/>
    <n v="23233"/>
  </r>
  <r>
    <x v="91"/>
    <x v="34"/>
    <m/>
    <m/>
    <n v="2111197"/>
  </r>
  <r>
    <x v="92"/>
    <x v="0"/>
    <m/>
    <m/>
    <n v="91722"/>
  </r>
  <r>
    <x v="92"/>
    <x v="1"/>
    <m/>
    <m/>
    <n v="428092"/>
  </r>
  <r>
    <x v="92"/>
    <x v="2"/>
    <n v="20716"/>
    <n v="8328"/>
    <n v="29045"/>
  </r>
  <r>
    <x v="92"/>
    <x v="3"/>
    <n v="65201"/>
    <n v="20685"/>
    <n v="85885"/>
  </r>
  <r>
    <x v="92"/>
    <x v="4"/>
    <m/>
    <m/>
    <n v="66235"/>
  </r>
  <r>
    <x v="92"/>
    <x v="5"/>
    <n v="83763"/>
    <n v="58971"/>
    <n v="142734"/>
  </r>
  <r>
    <x v="92"/>
    <x v="6"/>
    <n v="63497"/>
    <n v="13696"/>
    <n v="77192"/>
  </r>
  <r>
    <x v="92"/>
    <x v="7"/>
    <m/>
    <m/>
    <n v="11886"/>
  </r>
  <r>
    <x v="92"/>
    <x v="8"/>
    <m/>
    <m/>
    <n v="20851"/>
  </r>
  <r>
    <x v="92"/>
    <x v="9"/>
    <n v="32384"/>
    <n v="4233"/>
    <n v="36616"/>
  </r>
  <r>
    <x v="92"/>
    <x v="10"/>
    <n v="52488"/>
    <n v="11043"/>
    <n v="66286"/>
  </r>
  <r>
    <x v="92"/>
    <x v="11"/>
    <n v="42019"/>
    <n v="11766"/>
    <n v="53784"/>
  </r>
  <r>
    <x v="92"/>
    <x v="12"/>
    <m/>
    <m/>
    <n v="46727"/>
  </r>
  <r>
    <x v="92"/>
    <x v="13"/>
    <m/>
    <m/>
    <n v="13903"/>
  </r>
  <r>
    <x v="92"/>
    <x v="14"/>
    <n v="12952"/>
    <n v="1677"/>
    <n v="14629"/>
  </r>
  <r>
    <x v="92"/>
    <x v="15"/>
    <m/>
    <m/>
    <n v="13988"/>
  </r>
  <r>
    <x v="92"/>
    <x v="16"/>
    <n v="129726"/>
    <n v="48421"/>
    <n v="178148"/>
  </r>
  <r>
    <x v="92"/>
    <x v="17"/>
    <n v="112728"/>
    <n v="42005"/>
    <n v="154733"/>
  </r>
  <r>
    <x v="92"/>
    <x v="18"/>
    <n v="26203"/>
    <n v="14304"/>
    <n v="40507"/>
  </r>
  <r>
    <x v="92"/>
    <x v="19"/>
    <n v="38987"/>
    <n v="14687"/>
    <n v="53717"/>
  </r>
  <r>
    <x v="92"/>
    <x v="20"/>
    <m/>
    <m/>
    <n v="285465"/>
  </r>
  <r>
    <x v="92"/>
    <x v="21"/>
    <m/>
    <m/>
    <n v="23177"/>
  </r>
  <r>
    <x v="92"/>
    <x v="22"/>
    <m/>
    <m/>
    <n v="17038"/>
  </r>
  <r>
    <x v="92"/>
    <x v="23"/>
    <m/>
    <m/>
    <n v="20687"/>
  </r>
  <r>
    <x v="92"/>
    <x v="24"/>
    <m/>
    <m/>
    <n v="346368"/>
  </r>
  <r>
    <x v="92"/>
    <x v="25"/>
    <m/>
    <m/>
    <n v="74411"/>
  </r>
  <r>
    <x v="92"/>
    <x v="26"/>
    <n v="14583"/>
    <n v="28507"/>
    <n v="43090"/>
  </r>
  <r>
    <x v="92"/>
    <x v="27"/>
    <n v="55010"/>
    <n v="128530"/>
    <n v="183539"/>
  </r>
  <r>
    <x v="92"/>
    <x v="28"/>
    <m/>
    <m/>
    <n v="16390"/>
  </r>
  <r>
    <x v="92"/>
    <x v="29"/>
    <n v="11845"/>
    <n v="6455"/>
    <n v="18300"/>
  </r>
  <r>
    <x v="92"/>
    <x v="30"/>
    <n v="40811"/>
    <n v="21148"/>
    <n v="61959"/>
  </r>
  <r>
    <x v="92"/>
    <x v="31"/>
    <n v="3032"/>
    <n v="1493"/>
    <n v="4523"/>
  </r>
  <r>
    <x v="92"/>
    <x v="32"/>
    <n v="6715"/>
    <n v="11961"/>
    <n v="18676"/>
  </r>
  <r>
    <x v="92"/>
    <x v="33"/>
    <n v="18193"/>
    <n v="7781"/>
    <n v="25975"/>
  </r>
  <r>
    <x v="92"/>
    <x v="34"/>
    <m/>
    <m/>
    <n v="2265177"/>
  </r>
  <r>
    <x v="93"/>
    <x v="0"/>
    <n v="61275"/>
    <n v="52643"/>
    <n v="113918"/>
  </r>
  <r>
    <x v="93"/>
    <x v="1"/>
    <n v="226242"/>
    <n v="226460"/>
    <n v="452701"/>
  </r>
  <r>
    <x v="93"/>
    <x v="2"/>
    <n v="25800"/>
    <n v="11777"/>
    <n v="37576"/>
  </r>
  <r>
    <x v="93"/>
    <x v="3"/>
    <n v="62281"/>
    <n v="21212"/>
    <n v="83494"/>
  </r>
  <r>
    <x v="93"/>
    <x v="4"/>
    <n v="50418"/>
    <n v="18643"/>
    <n v="69060"/>
  </r>
  <r>
    <x v="93"/>
    <x v="5"/>
    <n v="67639"/>
    <n v="82173"/>
    <n v="149811"/>
  </r>
  <r>
    <x v="93"/>
    <x v="6"/>
    <n v="54917"/>
    <n v="19638"/>
    <n v="74556"/>
  </r>
  <r>
    <x v="93"/>
    <x v="7"/>
    <n v="11344"/>
    <n v="2918"/>
    <n v="14262"/>
  </r>
  <r>
    <x v="93"/>
    <x v="8"/>
    <n v="20640"/>
    <n v="4618"/>
    <n v="25258"/>
  </r>
  <r>
    <x v="93"/>
    <x v="9"/>
    <n v="39603"/>
    <n v="5150"/>
    <n v="44754"/>
  </r>
  <r>
    <x v="93"/>
    <x v="10"/>
    <n v="67300"/>
    <n v="17691"/>
    <n v="84992"/>
  </r>
  <r>
    <x v="93"/>
    <x v="11"/>
    <n v="17446"/>
    <n v="8471"/>
    <n v="25916"/>
  </r>
  <r>
    <x v="93"/>
    <x v="12"/>
    <n v="37560"/>
    <n v="4771"/>
    <n v="42331"/>
  </r>
  <r>
    <x v="93"/>
    <x v="13"/>
    <n v="10732"/>
    <n v="2597"/>
    <n v="13329"/>
  </r>
  <r>
    <x v="93"/>
    <x v="14"/>
    <n v="13212"/>
    <n v="2093"/>
    <n v="15306"/>
  </r>
  <r>
    <x v="93"/>
    <x v="15"/>
    <n v="11415"/>
    <n v="2984"/>
    <n v="14399"/>
  </r>
  <r>
    <x v="93"/>
    <x v="16"/>
    <n v="122898"/>
    <n v="56001"/>
    <n v="178898"/>
  </r>
  <r>
    <x v="93"/>
    <x v="17"/>
    <n v="103441"/>
    <n v="47633"/>
    <n v="151073"/>
  </r>
  <r>
    <x v="93"/>
    <x v="18"/>
    <n v="25614"/>
    <n v="22016"/>
    <n v="47630"/>
  </r>
  <r>
    <x v="93"/>
    <x v="19"/>
    <n v="47041"/>
    <n v="22193"/>
    <n v="69233"/>
  </r>
  <r>
    <x v="93"/>
    <x v="20"/>
    <n v="161958"/>
    <n v="164618"/>
    <n v="326574"/>
  </r>
  <r>
    <x v="93"/>
    <x v="21"/>
    <n v="15612"/>
    <n v="9537"/>
    <n v="25148"/>
  </r>
  <r>
    <x v="93"/>
    <x v="22"/>
    <n v="9956"/>
    <n v="13572"/>
    <n v="23529"/>
  </r>
  <r>
    <x v="93"/>
    <x v="23"/>
    <n v="14270"/>
    <n v="7195"/>
    <n v="21465"/>
  </r>
  <r>
    <x v="93"/>
    <x v="24"/>
    <n v="201796"/>
    <n v="194922"/>
    <n v="396715"/>
  </r>
  <r>
    <x v="93"/>
    <x v="25"/>
    <n v="42872"/>
    <n v="48423"/>
    <n v="91296"/>
  </r>
  <r>
    <x v="93"/>
    <x v="26"/>
    <n v="8055"/>
    <n v="18792"/>
    <n v="26847"/>
  </r>
  <r>
    <x v="93"/>
    <x v="27"/>
    <n v="45185"/>
    <n v="120181"/>
    <n v="165367"/>
  </r>
  <r>
    <x v="93"/>
    <x v="28"/>
    <n v="11923"/>
    <n v="9538"/>
    <n v="21461"/>
  </r>
  <r>
    <x v="93"/>
    <x v="29"/>
    <n v="11294"/>
    <n v="5799"/>
    <n v="17093"/>
  </r>
  <r>
    <x v="93"/>
    <x v="30"/>
    <n v="41624"/>
    <n v="28727"/>
    <n v="70351"/>
  </r>
  <r>
    <x v="93"/>
    <x v="31"/>
    <n v="3254"/>
    <n v="1779"/>
    <n v="5033"/>
  </r>
  <r>
    <x v="93"/>
    <x v="32"/>
    <n v="8111"/>
    <n v="19485"/>
    <n v="27597"/>
  </r>
  <r>
    <x v="93"/>
    <x v="33"/>
    <n v="19618"/>
    <n v="12066"/>
    <n v="31683"/>
  </r>
  <r>
    <x v="93"/>
    <x v="34"/>
    <n v="1367109"/>
    <n v="1043761"/>
    <n v="2410869"/>
  </r>
  <r>
    <x v="94"/>
    <x v="0"/>
    <n v="63744"/>
    <n v="62165"/>
    <n v="125910"/>
  </r>
  <r>
    <x v="94"/>
    <x v="1"/>
    <n v="264358"/>
    <n v="273984"/>
    <n v="538341"/>
  </r>
  <r>
    <x v="94"/>
    <x v="2"/>
    <n v="22843"/>
    <n v="21856"/>
    <n v="44699"/>
  </r>
  <r>
    <x v="94"/>
    <x v="3"/>
    <n v="58320"/>
    <n v="23971"/>
    <n v="82291"/>
  </r>
  <r>
    <x v="94"/>
    <x v="4"/>
    <n v="49267"/>
    <n v="20130"/>
    <n v="69397"/>
  </r>
  <r>
    <x v="94"/>
    <x v="5"/>
    <n v="64998"/>
    <n v="98226"/>
    <n v="163224"/>
  </r>
  <r>
    <x v="94"/>
    <x v="6"/>
    <n v="53471"/>
    <n v="27484"/>
    <n v="80954"/>
  </r>
  <r>
    <x v="94"/>
    <x v="7"/>
    <n v="10760"/>
    <n v="2810"/>
    <n v="13570"/>
  </r>
  <r>
    <x v="94"/>
    <x v="8"/>
    <n v="18201"/>
    <n v="4581"/>
    <n v="22781"/>
  </r>
  <r>
    <x v="94"/>
    <x v="9"/>
    <n v="39128"/>
    <n v="5663"/>
    <n v="44792"/>
  </r>
  <r>
    <x v="94"/>
    <x v="10"/>
    <n v="54219"/>
    <n v="25165"/>
    <n v="79383"/>
  </r>
  <r>
    <x v="94"/>
    <x v="11"/>
    <n v="9847"/>
    <n v="13814"/>
    <n v="23661"/>
  </r>
  <r>
    <x v="94"/>
    <x v="12"/>
    <n v="35113"/>
    <n v="7515"/>
    <n v="42627"/>
  </r>
  <r>
    <x v="94"/>
    <x v="13"/>
    <n v="11288"/>
    <n v="4033"/>
    <n v="15321"/>
  </r>
  <r>
    <x v="94"/>
    <x v="14"/>
    <n v="12849"/>
    <n v="2427"/>
    <n v="15276"/>
  </r>
  <r>
    <x v="94"/>
    <x v="15"/>
    <n v="11503"/>
    <n v="4279"/>
    <n v="15782"/>
  </r>
  <r>
    <x v="94"/>
    <x v="16"/>
    <n v="117583"/>
    <n v="86085"/>
    <n v="203668"/>
  </r>
  <r>
    <x v="94"/>
    <x v="17"/>
    <n v="99670"/>
    <n v="74029"/>
    <n v="173699"/>
  </r>
  <r>
    <x v="94"/>
    <x v="18"/>
    <n v="30794"/>
    <n v="29666"/>
    <n v="60460"/>
  </r>
  <r>
    <x v="94"/>
    <x v="19"/>
    <n v="47906"/>
    <n v="43767"/>
    <n v="91674"/>
  </r>
  <r>
    <x v="94"/>
    <x v="20"/>
    <n v="171947"/>
    <n v="207864"/>
    <n v="379811"/>
  </r>
  <r>
    <x v="94"/>
    <x v="21"/>
    <n v="16096"/>
    <n v="7497"/>
    <n v="23593"/>
  </r>
  <r>
    <x v="94"/>
    <x v="22"/>
    <n v="13925"/>
    <n v="20700"/>
    <n v="34625"/>
  </r>
  <r>
    <x v="94"/>
    <x v="23"/>
    <n v="15687"/>
    <n v="7274"/>
    <n v="22962"/>
  </r>
  <r>
    <x v="94"/>
    <x v="24"/>
    <n v="217656"/>
    <n v="243335"/>
    <n v="460991"/>
  </r>
  <r>
    <x v="94"/>
    <x v="25"/>
    <n v="35418"/>
    <n v="80094"/>
    <n v="115512"/>
  </r>
  <r>
    <x v="94"/>
    <x v="26"/>
    <n v="9878"/>
    <n v="26954"/>
    <n v="36832"/>
  </r>
  <r>
    <x v="94"/>
    <x v="27"/>
    <n v="61083"/>
    <n v="135002"/>
    <n v="196085"/>
  </r>
  <r>
    <x v="94"/>
    <x v="28"/>
    <n v="11676"/>
    <n v="12471"/>
    <n v="24147"/>
  </r>
  <r>
    <x v="94"/>
    <x v="29"/>
    <n v="11864"/>
    <n v="6230"/>
    <n v="18094"/>
  </r>
  <r>
    <x v="94"/>
    <x v="30"/>
    <n v="36989"/>
    <n v="37480"/>
    <n v="74469"/>
  </r>
  <r>
    <x v="94"/>
    <x v="31"/>
    <n v="4016"/>
    <n v="3493"/>
    <n v="7509"/>
  </r>
  <r>
    <x v="94"/>
    <x v="32"/>
    <n v="7353"/>
    <n v="36070"/>
    <n v="43423"/>
  </r>
  <r>
    <x v="94"/>
    <x v="33"/>
    <n v="21140"/>
    <n v="19512"/>
    <n v="40651"/>
  </r>
  <r>
    <x v="94"/>
    <x v="34"/>
    <n v="1393265"/>
    <n v="1358260"/>
    <n v="2751525"/>
  </r>
  <r>
    <x v="95"/>
    <x v="0"/>
    <n v="122428"/>
    <n v="87276"/>
    <n v="209704"/>
  </r>
  <r>
    <x v="95"/>
    <x v="1"/>
    <n v="238912"/>
    <n v="242292"/>
    <n v="481205"/>
  </r>
  <r>
    <x v="95"/>
    <x v="2"/>
    <n v="53041"/>
    <n v="32879"/>
    <n v="85920"/>
  </r>
  <r>
    <x v="95"/>
    <x v="3"/>
    <n v="58637"/>
    <n v="24570"/>
    <n v="83207"/>
  </r>
  <r>
    <x v="95"/>
    <x v="4"/>
    <n v="90063"/>
    <n v="23859"/>
    <n v="113922"/>
  </r>
  <r>
    <x v="95"/>
    <x v="5"/>
    <n v="78168"/>
    <n v="94530"/>
    <n v="172699"/>
  </r>
  <r>
    <x v="95"/>
    <x v="6"/>
    <n v="61299"/>
    <n v="29541"/>
    <n v="90839"/>
  </r>
  <r>
    <x v="95"/>
    <x v="7"/>
    <n v="32916"/>
    <n v="6009"/>
    <n v="38925"/>
  </r>
  <r>
    <x v="95"/>
    <x v="8"/>
    <n v="44728"/>
    <n v="10141"/>
    <n v="54869"/>
  </r>
  <r>
    <x v="95"/>
    <x v="9"/>
    <n v="45343"/>
    <n v="7427"/>
    <n v="52770"/>
  </r>
  <r>
    <x v="95"/>
    <x v="10"/>
    <n v="91097"/>
    <n v="29806"/>
    <n v="120903"/>
  </r>
  <r>
    <x v="95"/>
    <x v="11"/>
    <n v="9137"/>
    <n v="14596"/>
    <n v="23732"/>
  </r>
  <r>
    <x v="95"/>
    <x v="12"/>
    <n v="34539"/>
    <n v="4830"/>
    <n v="39369"/>
  </r>
  <r>
    <x v="95"/>
    <x v="13"/>
    <n v="15198"/>
    <n v="5035"/>
    <n v="20233"/>
  </r>
  <r>
    <x v="95"/>
    <x v="14"/>
    <n v="16485"/>
    <n v="3987"/>
    <n v="20472"/>
  </r>
  <r>
    <x v="95"/>
    <x v="15"/>
    <n v="14169"/>
    <n v="4686"/>
    <n v="18855"/>
  </r>
  <r>
    <x v="95"/>
    <x v="16"/>
    <n v="110216"/>
    <n v="76778"/>
    <n v="186994"/>
  </r>
  <r>
    <x v="95"/>
    <x v="17"/>
    <n v="91401"/>
    <n v="65627"/>
    <n v="157028"/>
  </r>
  <r>
    <x v="95"/>
    <x v="18"/>
    <n v="42381"/>
    <n v="34835"/>
    <n v="77215"/>
  </r>
  <r>
    <x v="95"/>
    <x v="19"/>
    <n v="97391"/>
    <n v="57661"/>
    <n v="155052"/>
  </r>
  <r>
    <x v="95"/>
    <x v="20"/>
    <n v="178644"/>
    <n v="216081"/>
    <n v="394725"/>
  </r>
  <r>
    <x v="95"/>
    <x v="21"/>
    <n v="19232"/>
    <n v="9225"/>
    <n v="28457"/>
  </r>
  <r>
    <x v="95"/>
    <x v="22"/>
    <n v="19028"/>
    <n v="25364"/>
    <n v="44392"/>
  </r>
  <r>
    <x v="95"/>
    <x v="23"/>
    <n v="18165"/>
    <n v="7403"/>
    <n v="25568"/>
  </r>
  <r>
    <x v="95"/>
    <x v="24"/>
    <n v="235068"/>
    <n v="258074"/>
    <n v="493142"/>
  </r>
  <r>
    <x v="95"/>
    <x v="25"/>
    <n v="47944"/>
    <n v="84291"/>
    <n v="132234"/>
  </r>
  <r>
    <x v="95"/>
    <x v="26"/>
    <n v="21267"/>
    <n v="27323"/>
    <n v="48590"/>
  </r>
  <r>
    <x v="95"/>
    <x v="27"/>
    <n v="63430"/>
    <n v="149284"/>
    <n v="212714"/>
  </r>
  <r>
    <x v="95"/>
    <x v="28"/>
    <n v="19741"/>
    <n v="11285"/>
    <n v="31026"/>
  </r>
  <r>
    <x v="95"/>
    <x v="29"/>
    <n v="33997"/>
    <n v="10138"/>
    <n v="44134"/>
  </r>
  <r>
    <x v="95"/>
    <x v="30"/>
    <n v="43805"/>
    <n v="34111"/>
    <n v="77916"/>
  </r>
  <r>
    <x v="95"/>
    <x v="31"/>
    <n v="5680"/>
    <n v="4025"/>
    <n v="9705"/>
  </r>
  <r>
    <x v="95"/>
    <x v="32"/>
    <n v="12220"/>
    <n v="37628"/>
    <n v="49848"/>
  </r>
  <r>
    <x v="95"/>
    <x v="33"/>
    <n v="20956"/>
    <n v="20299"/>
    <n v="41256"/>
  </r>
  <r>
    <x v="95"/>
    <x v="34"/>
    <n v="1760256"/>
    <n v="1427193"/>
    <n v="3187449"/>
  </r>
  <r>
    <x v="96"/>
    <x v="0"/>
    <n v="240337"/>
    <n v="109055"/>
    <n v="349391"/>
  </r>
  <r>
    <x v="96"/>
    <x v="1"/>
    <n v="277692"/>
    <n v="312007"/>
    <n v="589699"/>
  </r>
  <r>
    <x v="96"/>
    <x v="2"/>
    <n v="119685"/>
    <n v="31746"/>
    <n v="151431"/>
  </r>
  <r>
    <x v="96"/>
    <x v="3"/>
    <n v="88609"/>
    <n v="26259"/>
    <n v="114869"/>
  </r>
  <r>
    <x v="96"/>
    <x v="4"/>
    <n v="166619"/>
    <n v="26177"/>
    <n v="192796"/>
  </r>
  <r>
    <x v="96"/>
    <x v="5"/>
    <n v="119738"/>
    <n v="110987"/>
    <n v="230725"/>
  </r>
  <r>
    <x v="96"/>
    <x v="6"/>
    <n v="88029"/>
    <n v="42207"/>
    <n v="130236"/>
  </r>
  <r>
    <x v="96"/>
    <x v="7"/>
    <n v="58870"/>
    <n v="7302"/>
    <n v="66171"/>
  </r>
  <r>
    <x v="96"/>
    <x v="8"/>
    <n v="79254"/>
    <n v="10177"/>
    <n v="89430"/>
  </r>
  <r>
    <x v="96"/>
    <x v="9"/>
    <n v="75117"/>
    <n v="7928"/>
    <n v="83045"/>
  </r>
  <r>
    <x v="96"/>
    <x v="10"/>
    <n v="134731"/>
    <n v="32253"/>
    <n v="166983"/>
  </r>
  <r>
    <x v="96"/>
    <x v="11"/>
    <n v="11406"/>
    <n v="17904"/>
    <n v="29310"/>
  </r>
  <r>
    <x v="96"/>
    <x v="12"/>
    <n v="37012"/>
    <n v="4872"/>
    <n v="41884"/>
  </r>
  <r>
    <x v="96"/>
    <x v="13"/>
    <n v="19833"/>
    <n v="5152"/>
    <n v="24985"/>
  </r>
  <r>
    <x v="96"/>
    <x v="14"/>
    <n v="25423"/>
    <n v="3666"/>
    <n v="29089"/>
  </r>
  <r>
    <x v="96"/>
    <x v="15"/>
    <n v="27965"/>
    <n v="4551"/>
    <n v="32516"/>
  </r>
  <r>
    <x v="96"/>
    <x v="16"/>
    <n v="126712"/>
    <n v="81446"/>
    <n v="208159"/>
  </r>
  <r>
    <x v="96"/>
    <x v="17"/>
    <n v="97622"/>
    <n v="73782"/>
    <n v="171404"/>
  </r>
  <r>
    <x v="96"/>
    <x v="18"/>
    <n v="62683"/>
    <n v="45052"/>
    <n v="107736"/>
  </r>
  <r>
    <x v="96"/>
    <x v="19"/>
    <n v="205501"/>
    <n v="65161"/>
    <n v="270662"/>
  </r>
  <r>
    <x v="96"/>
    <x v="20"/>
    <n v="242628"/>
    <n v="253790"/>
    <n v="496418"/>
  </r>
  <r>
    <x v="96"/>
    <x v="21"/>
    <n v="30623"/>
    <n v="11246"/>
    <n v="41869"/>
  </r>
  <r>
    <x v="96"/>
    <x v="22"/>
    <n v="24608"/>
    <n v="27533"/>
    <n v="52140"/>
  </r>
  <r>
    <x v="96"/>
    <x v="23"/>
    <n v="26456"/>
    <n v="8552"/>
    <n v="35009"/>
  </r>
  <r>
    <x v="96"/>
    <x v="24"/>
    <n v="324315"/>
    <n v="301121"/>
    <n v="625436"/>
  </r>
  <r>
    <x v="96"/>
    <x v="25"/>
    <n v="61898"/>
    <n v="110945"/>
    <n v="172843"/>
  </r>
  <r>
    <x v="96"/>
    <x v="26"/>
    <n v="55269"/>
    <n v="35997"/>
    <n v="91267"/>
  </r>
  <r>
    <x v="96"/>
    <x v="27"/>
    <n v="79660"/>
    <n v="170019"/>
    <n v="249679"/>
  </r>
  <r>
    <x v="96"/>
    <x v="28"/>
    <n v="29091"/>
    <n v="13363"/>
    <n v="42454"/>
  </r>
  <r>
    <x v="96"/>
    <x v="29"/>
    <n v="78009"/>
    <n v="13325"/>
    <n v="91334"/>
  </r>
  <r>
    <x v="96"/>
    <x v="30"/>
    <n v="48353"/>
    <n v="43639"/>
    <n v="91992"/>
  </r>
  <r>
    <x v="96"/>
    <x v="31"/>
    <n v="8219"/>
    <n v="4390"/>
    <n v="12609"/>
  </r>
  <r>
    <x v="96"/>
    <x v="32"/>
    <n v="13854"/>
    <n v="47330"/>
    <n v="61184"/>
  </r>
  <r>
    <x v="96"/>
    <x v="33"/>
    <n v="22811"/>
    <n v="28154"/>
    <n v="50965"/>
  </r>
  <r>
    <x v="96"/>
    <x v="34"/>
    <n v="2686695"/>
    <n v="1712185"/>
    <n v="4398880"/>
  </r>
  <r>
    <x v="97"/>
    <x v="0"/>
    <n v="94509"/>
    <n v="102207"/>
    <n v="196715"/>
  </r>
  <r>
    <x v="97"/>
    <x v="1"/>
    <n v="253682"/>
    <n v="304407"/>
    <n v="558089"/>
  </r>
  <r>
    <x v="97"/>
    <x v="2"/>
    <n v="43892"/>
    <n v="36959"/>
    <n v="80851"/>
  </r>
  <r>
    <x v="97"/>
    <x v="3"/>
    <n v="73112"/>
    <n v="23247"/>
    <n v="96360"/>
  </r>
  <r>
    <x v="97"/>
    <x v="4"/>
    <n v="73635"/>
    <n v="27321"/>
    <n v="100957"/>
  </r>
  <r>
    <x v="97"/>
    <x v="5"/>
    <n v="77765"/>
    <n v="121672"/>
    <n v="199437"/>
  </r>
  <r>
    <x v="97"/>
    <x v="6"/>
    <n v="57970"/>
    <n v="43517"/>
    <n v="101487"/>
  </r>
  <r>
    <x v="97"/>
    <x v="7"/>
    <n v="15953"/>
    <n v="4998"/>
    <n v="20950"/>
  </r>
  <r>
    <x v="97"/>
    <x v="8"/>
    <n v="38008"/>
    <n v="7289"/>
    <n v="45297"/>
  </r>
  <r>
    <x v="97"/>
    <x v="9"/>
    <n v="46673"/>
    <n v="8950"/>
    <n v="55623"/>
  </r>
  <r>
    <x v="97"/>
    <x v="10"/>
    <n v="77339"/>
    <n v="38353"/>
    <n v="115692"/>
  </r>
  <r>
    <x v="97"/>
    <x v="11"/>
    <n v="9853"/>
    <n v="17029"/>
    <n v="26883"/>
  </r>
  <r>
    <x v="97"/>
    <x v="12"/>
    <n v="47363"/>
    <n v="6703"/>
    <n v="54066"/>
  </r>
  <r>
    <x v="97"/>
    <x v="13"/>
    <n v="13783"/>
    <n v="5725"/>
    <n v="19508"/>
  </r>
  <r>
    <x v="97"/>
    <x v="14"/>
    <n v="21545"/>
    <n v="3880"/>
    <n v="25425"/>
  </r>
  <r>
    <x v="97"/>
    <x v="15"/>
    <n v="16065"/>
    <n v="6254"/>
    <n v="22319"/>
  </r>
  <r>
    <x v="97"/>
    <x v="16"/>
    <n v="130963"/>
    <n v="105489"/>
    <n v="236452"/>
  </r>
  <r>
    <x v="97"/>
    <x v="17"/>
    <n v="109293"/>
    <n v="90237"/>
    <n v="199530"/>
  </r>
  <r>
    <x v="97"/>
    <x v="18"/>
    <n v="43512"/>
    <n v="47452"/>
    <n v="90965"/>
  </r>
  <r>
    <x v="97"/>
    <x v="19"/>
    <n v="99409"/>
    <n v="74711"/>
    <n v="174120"/>
  </r>
  <r>
    <x v="97"/>
    <x v="20"/>
    <n v="179517"/>
    <n v="258461"/>
    <n v="437978"/>
  </r>
  <r>
    <x v="97"/>
    <x v="21"/>
    <n v="22234"/>
    <n v="10104"/>
    <n v="32338"/>
  </r>
  <r>
    <x v="97"/>
    <x v="22"/>
    <n v="17107"/>
    <n v="29852"/>
    <n v="46959"/>
  </r>
  <r>
    <x v="97"/>
    <x v="23"/>
    <n v="17143"/>
    <n v="10682"/>
    <n v="27825"/>
  </r>
  <r>
    <x v="97"/>
    <x v="24"/>
    <n v="236000"/>
    <n v="309100"/>
    <n v="545100"/>
  </r>
  <r>
    <x v="97"/>
    <x v="25"/>
    <n v="47961"/>
    <n v="120017"/>
    <n v="167979"/>
  </r>
  <r>
    <x v="97"/>
    <x v="26"/>
    <n v="15594"/>
    <n v="39698"/>
    <n v="55292"/>
  </r>
  <r>
    <x v="97"/>
    <x v="27"/>
    <n v="63458"/>
    <n v="183782"/>
    <n v="247240"/>
  </r>
  <r>
    <x v="97"/>
    <x v="28"/>
    <n v="15651"/>
    <n v="19631"/>
    <n v="35282"/>
  </r>
  <r>
    <x v="97"/>
    <x v="29"/>
    <n v="18891"/>
    <n v="16780"/>
    <n v="35671"/>
  </r>
  <r>
    <x v="97"/>
    <x v="30"/>
    <n v="44387"/>
    <n v="54711"/>
    <n v="99099"/>
  </r>
  <r>
    <x v="97"/>
    <x v="31"/>
    <n v="5490"/>
    <n v="5101"/>
    <n v="10591"/>
  </r>
  <r>
    <x v="97"/>
    <x v="32"/>
    <n v="15689"/>
    <n v="47896"/>
    <n v="63585"/>
  </r>
  <r>
    <x v="97"/>
    <x v="33"/>
    <n v="27609"/>
    <n v="30743"/>
    <n v="58352"/>
  </r>
  <r>
    <x v="97"/>
    <x v="34"/>
    <n v="1725761"/>
    <n v="1813623"/>
    <n v="3539384"/>
  </r>
  <r>
    <x v="98"/>
    <x v="0"/>
    <n v="97809"/>
    <n v="92500"/>
    <n v="190309"/>
  </r>
  <r>
    <x v="98"/>
    <x v="1"/>
    <n v="260147"/>
    <n v="305043"/>
    <n v="565190"/>
  </r>
  <r>
    <x v="98"/>
    <x v="2"/>
    <n v="42832"/>
    <n v="34458"/>
    <n v="77290"/>
  </r>
  <r>
    <x v="98"/>
    <x v="3"/>
    <n v="76584"/>
    <n v="31526"/>
    <n v="108110"/>
  </r>
  <r>
    <x v="98"/>
    <x v="4"/>
    <n v="73752"/>
    <n v="27643"/>
    <n v="101395"/>
  </r>
  <r>
    <x v="98"/>
    <x v="5"/>
    <n v="78435"/>
    <n v="103653"/>
    <n v="182088"/>
  </r>
  <r>
    <x v="98"/>
    <x v="6"/>
    <n v="64623"/>
    <n v="36702"/>
    <n v="101326"/>
  </r>
  <r>
    <x v="98"/>
    <x v="7"/>
    <n v="19702"/>
    <n v="5207"/>
    <n v="24909"/>
  </r>
  <r>
    <x v="98"/>
    <x v="8"/>
    <n v="29610"/>
    <n v="9054"/>
    <n v="38664"/>
  </r>
  <r>
    <x v="98"/>
    <x v="9"/>
    <n v="51438"/>
    <n v="9427"/>
    <n v="60865"/>
  </r>
  <r>
    <x v="98"/>
    <x v="10"/>
    <n v="84468"/>
    <n v="39558"/>
    <n v="124026"/>
  </r>
  <r>
    <x v="98"/>
    <x v="11"/>
    <n v="11793"/>
    <n v="16430"/>
    <n v="28223"/>
  </r>
  <r>
    <x v="98"/>
    <x v="12"/>
    <n v="49389"/>
    <n v="7100"/>
    <n v="56489"/>
  </r>
  <r>
    <x v="98"/>
    <x v="13"/>
    <n v="18156"/>
    <n v="5607"/>
    <n v="23763"/>
  </r>
  <r>
    <x v="98"/>
    <x v="14"/>
    <n v="18224"/>
    <n v="7877"/>
    <n v="26101"/>
  </r>
  <r>
    <x v="98"/>
    <x v="15"/>
    <n v="19875"/>
    <n v="5731"/>
    <n v="25606"/>
  </r>
  <r>
    <x v="98"/>
    <x v="16"/>
    <n v="142041"/>
    <n v="109266"/>
    <n v="251307"/>
  </r>
  <r>
    <x v="98"/>
    <x v="17"/>
    <n v="122333"/>
    <n v="91195"/>
    <n v="213529"/>
  </r>
  <r>
    <x v="98"/>
    <x v="18"/>
    <n v="45715"/>
    <n v="45991"/>
    <n v="91707"/>
  </r>
  <r>
    <x v="98"/>
    <x v="19"/>
    <n v="88090"/>
    <n v="64110"/>
    <n v="152201"/>
  </r>
  <r>
    <x v="98"/>
    <x v="20"/>
    <n v="219656"/>
    <n v="242961"/>
    <n v="462618"/>
  </r>
  <r>
    <x v="98"/>
    <x v="21"/>
    <n v="23762"/>
    <n v="10267"/>
    <n v="34029"/>
  </r>
  <r>
    <x v="98"/>
    <x v="22"/>
    <n v="21418"/>
    <n v="27346"/>
    <n v="48764"/>
  </r>
  <r>
    <x v="98"/>
    <x v="23"/>
    <n v="20394"/>
    <n v="8823"/>
    <n v="29217"/>
  </r>
  <r>
    <x v="98"/>
    <x v="24"/>
    <n v="285231"/>
    <n v="289397"/>
    <n v="574628"/>
  </r>
  <r>
    <x v="98"/>
    <x v="25"/>
    <n v="56010"/>
    <n v="106803"/>
    <n v="162813"/>
  </r>
  <r>
    <x v="98"/>
    <x v="26"/>
    <n v="23455"/>
    <n v="33631"/>
    <n v="57086"/>
  </r>
  <r>
    <x v="98"/>
    <x v="27"/>
    <n v="70130"/>
    <n v="179658"/>
    <n v="249788"/>
  </r>
  <r>
    <x v="98"/>
    <x v="28"/>
    <n v="20167"/>
    <n v="14591"/>
    <n v="34757"/>
  </r>
  <r>
    <x v="98"/>
    <x v="29"/>
    <n v="31150"/>
    <n v="10467"/>
    <n v="41616"/>
  </r>
  <r>
    <x v="98"/>
    <x v="30"/>
    <n v="48351"/>
    <n v="47743"/>
    <n v="96094"/>
  </r>
  <r>
    <x v="98"/>
    <x v="31"/>
    <n v="6521"/>
    <n v="3977"/>
    <n v="10498"/>
  </r>
  <r>
    <x v="98"/>
    <x v="32"/>
    <n v="13614"/>
    <n v="46385"/>
    <n v="59999"/>
  </r>
  <r>
    <x v="98"/>
    <x v="33"/>
    <n v="27652"/>
    <n v="27865"/>
    <n v="55517"/>
  </r>
  <r>
    <x v="98"/>
    <x v="34"/>
    <n v="1854962"/>
    <n v="1717403"/>
    <n v="3572365"/>
  </r>
  <r>
    <x v="99"/>
    <x v="0"/>
    <n v="76755"/>
    <n v="55005"/>
    <n v="131760"/>
  </r>
  <r>
    <x v="99"/>
    <x v="1"/>
    <n v="241207"/>
    <n v="232157"/>
    <n v="473365"/>
  </r>
  <r>
    <x v="99"/>
    <x v="2"/>
    <n v="27632"/>
    <n v="17697"/>
    <n v="45328"/>
  </r>
  <r>
    <x v="99"/>
    <x v="3"/>
    <n v="72823"/>
    <n v="21767"/>
    <n v="94590"/>
  </r>
  <r>
    <x v="99"/>
    <x v="4"/>
    <n v="57553"/>
    <n v="18696"/>
    <n v="76249"/>
  </r>
  <r>
    <x v="99"/>
    <x v="5"/>
    <n v="85085"/>
    <n v="74253"/>
    <n v="159338"/>
  </r>
  <r>
    <x v="99"/>
    <x v="6"/>
    <n v="58065"/>
    <n v="21164"/>
    <n v="79229"/>
  </r>
  <r>
    <x v="99"/>
    <x v="7"/>
    <n v="12736"/>
    <n v="2801"/>
    <n v="15537"/>
  </r>
  <r>
    <x v="99"/>
    <x v="8"/>
    <n v="19301"/>
    <n v="5214"/>
    <n v="24515"/>
  </r>
  <r>
    <x v="99"/>
    <x v="9"/>
    <n v="36914"/>
    <n v="6208"/>
    <n v="43122"/>
  </r>
  <r>
    <x v="99"/>
    <x v="10"/>
    <n v="63600"/>
    <n v="21608"/>
    <n v="85207"/>
  </r>
  <r>
    <x v="99"/>
    <x v="11"/>
    <n v="10609"/>
    <n v="9905"/>
    <n v="20514"/>
  </r>
  <r>
    <x v="99"/>
    <x v="12"/>
    <n v="41803"/>
    <n v="4983"/>
    <n v="46786"/>
  </r>
  <r>
    <x v="99"/>
    <x v="13"/>
    <n v="11635"/>
    <n v="2698"/>
    <n v="14332"/>
  </r>
  <r>
    <x v="99"/>
    <x v="14"/>
    <n v="14467"/>
    <n v="2718"/>
    <n v="17186"/>
  </r>
  <r>
    <x v="99"/>
    <x v="15"/>
    <n v="16004"/>
    <n v="3081"/>
    <n v="19086"/>
  </r>
  <r>
    <x v="99"/>
    <x v="16"/>
    <n v="123141"/>
    <n v="78710"/>
    <n v="201850"/>
  </r>
  <r>
    <x v="99"/>
    <x v="17"/>
    <n v="106055"/>
    <n v="68048"/>
    <n v="174103"/>
  </r>
  <r>
    <x v="99"/>
    <x v="18"/>
    <n v="37936"/>
    <n v="26817"/>
    <n v="64752"/>
  </r>
  <r>
    <x v="99"/>
    <x v="19"/>
    <n v="59022"/>
    <n v="32808"/>
    <n v="91831"/>
  </r>
  <r>
    <x v="99"/>
    <x v="20"/>
    <n v="169580"/>
    <n v="166638"/>
    <n v="336218"/>
  </r>
  <r>
    <x v="99"/>
    <x v="21"/>
    <n v="19866"/>
    <n v="8025"/>
    <n v="27891"/>
  </r>
  <r>
    <x v="99"/>
    <x v="22"/>
    <n v="16461"/>
    <n v="18849"/>
    <n v="35310"/>
  </r>
  <r>
    <x v="99"/>
    <x v="23"/>
    <n v="17164"/>
    <n v="5479"/>
    <n v="22643"/>
  </r>
  <r>
    <x v="99"/>
    <x v="24"/>
    <n v="223071"/>
    <n v="198991"/>
    <n v="422062"/>
  </r>
  <r>
    <x v="99"/>
    <x v="25"/>
    <n v="57364"/>
    <n v="56560"/>
    <n v="113925"/>
  </r>
  <r>
    <x v="99"/>
    <x v="26"/>
    <n v="12359"/>
    <n v="22815"/>
    <n v="35174"/>
  </r>
  <r>
    <x v="99"/>
    <x v="27"/>
    <n v="63080"/>
    <n v="125775"/>
    <n v="188854"/>
  </r>
  <r>
    <x v="99"/>
    <x v="28"/>
    <n v="12307"/>
    <n v="9597"/>
    <n v="21904"/>
  </r>
  <r>
    <x v="99"/>
    <x v="29"/>
    <n v="17053"/>
    <n v="10188"/>
    <n v="27240"/>
  </r>
  <r>
    <x v="99"/>
    <x v="30"/>
    <n v="48750"/>
    <n v="32187"/>
    <n v="80937"/>
  </r>
  <r>
    <x v="99"/>
    <x v="31"/>
    <n v="5307"/>
    <n v="2391"/>
    <n v="7697"/>
  </r>
  <r>
    <x v="99"/>
    <x v="32"/>
    <n v="13144"/>
    <n v="24024"/>
    <n v="37168"/>
  </r>
  <r>
    <x v="99"/>
    <x v="33"/>
    <n v="27646"/>
    <n v="15301"/>
    <n v="42947"/>
  </r>
  <r>
    <x v="99"/>
    <x v="34"/>
    <n v="1546367"/>
    <n v="1136118"/>
    <n v="2682485"/>
  </r>
  <r>
    <x v="100"/>
    <x v="0"/>
    <n v="55248"/>
    <n v="33298"/>
    <n v="88546"/>
  </r>
  <r>
    <x v="100"/>
    <x v="1"/>
    <n v="234009"/>
    <n v="183669"/>
    <n v="417678"/>
  </r>
  <r>
    <x v="100"/>
    <x v="2"/>
    <n v="18351"/>
    <n v="9216"/>
    <n v="27568"/>
  </r>
  <r>
    <x v="100"/>
    <x v="3"/>
    <n v="62348"/>
    <n v="13624"/>
    <n v="75973"/>
  </r>
  <r>
    <x v="100"/>
    <x v="4"/>
    <n v="44564"/>
    <n v="14636"/>
    <n v="59200"/>
  </r>
  <r>
    <x v="100"/>
    <x v="5"/>
    <n v="71487"/>
    <n v="48869"/>
    <n v="120356"/>
  </r>
  <r>
    <x v="100"/>
    <x v="6"/>
    <n v="44417"/>
    <n v="14744"/>
    <n v="59161"/>
  </r>
  <r>
    <x v="100"/>
    <x v="7"/>
    <n v="9624"/>
    <n v="1378"/>
    <n v="11001"/>
  </r>
  <r>
    <x v="100"/>
    <x v="8"/>
    <n v="13513"/>
    <n v="3046"/>
    <n v="16560"/>
  </r>
  <r>
    <x v="100"/>
    <x v="9"/>
    <n v="30977"/>
    <n v="4334"/>
    <n v="35310"/>
  </r>
  <r>
    <x v="100"/>
    <x v="10"/>
    <n v="49214"/>
    <n v="12271"/>
    <n v="61485"/>
  </r>
  <r>
    <x v="100"/>
    <x v="11"/>
    <n v="9100"/>
    <n v="4630"/>
    <n v="13730"/>
  </r>
  <r>
    <x v="100"/>
    <x v="12"/>
    <n v="36815"/>
    <n v="3866"/>
    <n v="40681"/>
  </r>
  <r>
    <x v="100"/>
    <x v="13"/>
    <n v="10357"/>
    <n v="2382"/>
    <n v="12739"/>
  </r>
  <r>
    <x v="100"/>
    <x v="14"/>
    <n v="11434"/>
    <n v="1275"/>
    <n v="12709"/>
  </r>
  <r>
    <x v="100"/>
    <x v="15"/>
    <n v="11084"/>
    <n v="2030"/>
    <n v="13114"/>
  </r>
  <r>
    <x v="100"/>
    <x v="16"/>
    <n v="129836"/>
    <n v="50725"/>
    <n v="180561"/>
  </r>
  <r>
    <x v="100"/>
    <x v="17"/>
    <n v="111146"/>
    <n v="45461"/>
    <n v="156606"/>
  </r>
  <r>
    <x v="100"/>
    <x v="18"/>
    <n v="21750"/>
    <n v="19045"/>
    <n v="40795"/>
  </r>
  <r>
    <x v="100"/>
    <x v="19"/>
    <n v="39793"/>
    <n v="19827"/>
    <n v="59620"/>
  </r>
  <r>
    <x v="100"/>
    <x v="20"/>
    <n v="140072"/>
    <n v="114916"/>
    <n v="254988"/>
  </r>
  <r>
    <x v="100"/>
    <x v="21"/>
    <n v="15317"/>
    <n v="4232"/>
    <n v="19549"/>
  </r>
  <r>
    <x v="100"/>
    <x v="22"/>
    <n v="8322"/>
    <n v="10892"/>
    <n v="19214"/>
  </r>
  <r>
    <x v="100"/>
    <x v="23"/>
    <n v="13028"/>
    <n v="3506"/>
    <n v="16535"/>
  </r>
  <r>
    <x v="100"/>
    <x v="24"/>
    <n v="176739"/>
    <n v="133545"/>
    <n v="310284"/>
  </r>
  <r>
    <x v="100"/>
    <x v="25"/>
    <n v="31522"/>
    <n v="36403"/>
    <n v="67926"/>
  </r>
  <r>
    <x v="100"/>
    <x v="26"/>
    <n v="7536"/>
    <n v="12110"/>
    <n v="19646"/>
  </r>
  <r>
    <x v="100"/>
    <x v="27"/>
    <n v="49742"/>
    <n v="77548"/>
    <n v="127290"/>
  </r>
  <r>
    <x v="100"/>
    <x v="28"/>
    <n v="8992"/>
    <n v="4596"/>
    <n v="13588"/>
  </r>
  <r>
    <x v="100"/>
    <x v="29"/>
    <n v="9187"/>
    <n v="3330"/>
    <n v="12518"/>
  </r>
  <r>
    <x v="100"/>
    <x v="30"/>
    <n v="44544"/>
    <n v="18610"/>
    <n v="63154"/>
  </r>
  <r>
    <x v="100"/>
    <x v="31"/>
    <n v="3212"/>
    <n v="1188"/>
    <n v="4400"/>
  </r>
  <r>
    <x v="100"/>
    <x v="32"/>
    <n v="7709"/>
    <n v="12067"/>
    <n v="19777"/>
  </r>
  <r>
    <x v="100"/>
    <x v="33"/>
    <n v="22722"/>
    <n v="7952"/>
    <n v="30673"/>
  </r>
  <r>
    <x v="100"/>
    <x v="34"/>
    <n v="1265829"/>
    <n v="750212"/>
    <n v="2016041"/>
  </r>
  <r>
    <x v="101"/>
    <x v="0"/>
    <n v="42191"/>
    <n v="25126"/>
    <n v="67316"/>
  </r>
  <r>
    <x v="101"/>
    <x v="1"/>
    <n v="214162"/>
    <n v="158914"/>
    <n v="373077"/>
  </r>
  <r>
    <x v="101"/>
    <x v="2"/>
    <n v="14048"/>
    <n v="6403"/>
    <n v="20451"/>
  </r>
  <r>
    <x v="101"/>
    <x v="3"/>
    <n v="57621"/>
    <n v="11587"/>
    <n v="69207"/>
  </r>
  <r>
    <x v="101"/>
    <x v="4"/>
    <n v="40531"/>
    <n v="11601"/>
    <n v="52132"/>
  </r>
  <r>
    <x v="101"/>
    <x v="5"/>
    <n v="56638"/>
    <n v="45272"/>
    <n v="101910"/>
  </r>
  <r>
    <x v="101"/>
    <x v="6"/>
    <n v="39341"/>
    <n v="9631"/>
    <n v="48972"/>
  </r>
  <r>
    <x v="101"/>
    <x v="7"/>
    <n v="7037"/>
    <n v="1089"/>
    <n v="8126"/>
  </r>
  <r>
    <x v="101"/>
    <x v="8"/>
    <n v="12184"/>
    <n v="2341"/>
    <n v="14525"/>
  </r>
  <r>
    <x v="101"/>
    <x v="9"/>
    <n v="28723"/>
    <n v="3515"/>
    <n v="32238"/>
  </r>
  <r>
    <x v="101"/>
    <x v="10"/>
    <n v="36044"/>
    <n v="9465"/>
    <n v="45508"/>
  </r>
  <r>
    <x v="101"/>
    <x v="11"/>
    <n v="10758"/>
    <n v="4980"/>
    <n v="15737"/>
  </r>
  <r>
    <x v="101"/>
    <x v="12"/>
    <n v="29831"/>
    <n v="4511"/>
    <n v="34342"/>
  </r>
  <r>
    <x v="101"/>
    <x v="13"/>
    <n v="9663"/>
    <n v="1295"/>
    <n v="10958"/>
  </r>
  <r>
    <x v="101"/>
    <x v="14"/>
    <n v="9217"/>
    <n v="875"/>
    <n v="10092"/>
  </r>
  <r>
    <x v="101"/>
    <x v="15"/>
    <n v="7809"/>
    <n v="1563"/>
    <n v="9373"/>
  </r>
  <r>
    <x v="101"/>
    <x v="16"/>
    <n v="107022"/>
    <n v="51037"/>
    <n v="158060"/>
  </r>
  <r>
    <x v="101"/>
    <x v="17"/>
    <n v="91345"/>
    <n v="45974"/>
    <n v="137319"/>
  </r>
  <r>
    <x v="101"/>
    <x v="18"/>
    <n v="21723"/>
    <n v="14326"/>
    <n v="36048"/>
  </r>
  <r>
    <x v="101"/>
    <x v="19"/>
    <n v="36525"/>
    <n v="11845"/>
    <n v="48371"/>
  </r>
  <r>
    <x v="101"/>
    <x v="20"/>
    <n v="122755"/>
    <n v="103436"/>
    <n v="226191"/>
  </r>
  <r>
    <x v="101"/>
    <x v="21"/>
    <n v="11862"/>
    <n v="3746"/>
    <n v="15608"/>
  </r>
  <r>
    <x v="101"/>
    <x v="22"/>
    <n v="6097"/>
    <n v="7308"/>
    <n v="13405"/>
  </r>
  <r>
    <x v="101"/>
    <x v="23"/>
    <n v="9897"/>
    <n v="2530"/>
    <n v="12426"/>
  </r>
  <r>
    <x v="101"/>
    <x v="24"/>
    <n v="150610"/>
    <n v="117020"/>
    <n v="267630"/>
  </r>
  <r>
    <x v="101"/>
    <x v="25"/>
    <n v="20319"/>
    <n v="27720"/>
    <n v="48039"/>
  </r>
  <r>
    <x v="101"/>
    <x v="26"/>
    <n v="5717"/>
    <n v="12072"/>
    <n v="17789"/>
  </r>
  <r>
    <x v="101"/>
    <x v="27"/>
    <n v="37866"/>
    <n v="80242"/>
    <n v="118108"/>
  </r>
  <r>
    <x v="101"/>
    <x v="28"/>
    <n v="6307"/>
    <n v="2004"/>
    <n v="8312"/>
  </r>
  <r>
    <x v="101"/>
    <x v="29"/>
    <n v="5784"/>
    <n v="2546"/>
    <n v="8330"/>
  </r>
  <r>
    <x v="101"/>
    <x v="30"/>
    <n v="30858"/>
    <n v="10261"/>
    <n v="41118"/>
  </r>
  <r>
    <x v="101"/>
    <x v="31"/>
    <n v="2505"/>
    <n v="472"/>
    <n v="2978"/>
  </r>
  <r>
    <x v="101"/>
    <x v="32"/>
    <n v="3842"/>
    <n v="5177"/>
    <n v="9019"/>
  </r>
  <r>
    <x v="101"/>
    <x v="33"/>
    <n v="18942"/>
    <n v="3421"/>
    <n v="22363"/>
  </r>
  <r>
    <x v="101"/>
    <x v="34"/>
    <n v="1063819"/>
    <n v="636311"/>
    <n v="1700129"/>
  </r>
  <r>
    <x v="102"/>
    <x v="0"/>
    <n v="47181"/>
    <n v="22293"/>
    <n v="69475"/>
  </r>
  <r>
    <x v="102"/>
    <x v="1"/>
    <n v="229157"/>
    <n v="167752"/>
    <n v="396909"/>
  </r>
  <r>
    <x v="102"/>
    <x v="2"/>
    <n v="14041"/>
    <n v="6826"/>
    <n v="20867"/>
  </r>
  <r>
    <x v="102"/>
    <x v="3"/>
    <n v="60456"/>
    <n v="12824"/>
    <n v="73280"/>
  </r>
  <r>
    <x v="102"/>
    <x v="4"/>
    <n v="47606"/>
    <n v="12157"/>
    <n v="59763"/>
  </r>
  <r>
    <x v="102"/>
    <x v="5"/>
    <n v="82697"/>
    <n v="48133"/>
    <n v="130830"/>
  </r>
  <r>
    <x v="102"/>
    <x v="6"/>
    <n v="55245"/>
    <n v="13762"/>
    <n v="69007"/>
  </r>
  <r>
    <x v="102"/>
    <x v="7"/>
    <n v="8968"/>
    <n v="1156"/>
    <n v="10124"/>
  </r>
  <r>
    <x v="102"/>
    <x v="8"/>
    <n v="12383"/>
    <n v="2602"/>
    <n v="14986"/>
  </r>
  <r>
    <x v="102"/>
    <x v="9"/>
    <n v="35230"/>
    <n v="4187"/>
    <n v="39417"/>
  </r>
  <r>
    <x v="102"/>
    <x v="10"/>
    <n v="47279"/>
    <n v="11767"/>
    <n v="59047"/>
  </r>
  <r>
    <x v="102"/>
    <x v="11"/>
    <n v="37202"/>
    <n v="13451"/>
    <n v="50652"/>
  </r>
  <r>
    <x v="102"/>
    <x v="12"/>
    <n v="37588"/>
    <n v="2858"/>
    <n v="40446"/>
  </r>
  <r>
    <x v="102"/>
    <x v="13"/>
    <n v="12196"/>
    <n v="1892"/>
    <n v="14088"/>
  </r>
  <r>
    <x v="102"/>
    <x v="14"/>
    <n v="9469"/>
    <n v="1029"/>
    <n v="10497"/>
  </r>
  <r>
    <x v="102"/>
    <x v="15"/>
    <n v="10061"/>
    <n v="1959"/>
    <n v="12020"/>
  </r>
  <r>
    <x v="102"/>
    <x v="16"/>
    <n v="124552"/>
    <n v="51672"/>
    <n v="176224"/>
  </r>
  <r>
    <x v="102"/>
    <x v="17"/>
    <n v="106350"/>
    <n v="47208"/>
    <n v="153558"/>
  </r>
  <r>
    <x v="102"/>
    <x v="18"/>
    <n v="20606"/>
    <n v="16292"/>
    <n v="36898"/>
  </r>
  <r>
    <x v="102"/>
    <x v="19"/>
    <n v="32999"/>
    <n v="13584"/>
    <n v="46584"/>
  </r>
  <r>
    <x v="102"/>
    <x v="20"/>
    <n v="162803"/>
    <n v="123877"/>
    <n v="286681"/>
  </r>
  <r>
    <x v="102"/>
    <x v="21"/>
    <n v="17077"/>
    <n v="4957"/>
    <n v="22034"/>
  </r>
  <r>
    <x v="102"/>
    <x v="22"/>
    <n v="10459"/>
    <n v="9247"/>
    <n v="19706"/>
  </r>
  <r>
    <x v="102"/>
    <x v="23"/>
    <n v="11483"/>
    <n v="2647"/>
    <n v="14130"/>
  </r>
  <r>
    <x v="102"/>
    <x v="24"/>
    <n v="201823"/>
    <n v="140728"/>
    <n v="342551"/>
  </r>
  <r>
    <x v="102"/>
    <x v="25"/>
    <n v="26504"/>
    <n v="32612"/>
    <n v="59116"/>
  </r>
  <r>
    <x v="102"/>
    <x v="26"/>
    <n v="20763"/>
    <n v="31219"/>
    <n v="51982"/>
  </r>
  <r>
    <x v="102"/>
    <x v="27"/>
    <n v="69854"/>
    <n v="158663"/>
    <n v="228517"/>
  </r>
  <r>
    <x v="102"/>
    <x v="28"/>
    <n v="10236"/>
    <n v="3323"/>
    <n v="13558"/>
  </r>
  <r>
    <x v="102"/>
    <x v="29"/>
    <n v="8209"/>
    <n v="4358"/>
    <n v="12566"/>
  </r>
  <r>
    <x v="102"/>
    <x v="30"/>
    <n v="46298"/>
    <n v="13910"/>
    <n v="60207"/>
  </r>
  <r>
    <x v="102"/>
    <x v="31"/>
    <n v="2795"/>
    <n v="632"/>
    <n v="3427"/>
  </r>
  <r>
    <x v="102"/>
    <x v="32"/>
    <n v="4362"/>
    <n v="7354"/>
    <n v="11716"/>
  </r>
  <r>
    <x v="102"/>
    <x v="33"/>
    <n v="20647"/>
    <n v="4632"/>
    <n v="25280"/>
  </r>
  <r>
    <x v="102"/>
    <x v="34"/>
    <n v="1336406"/>
    <n v="803627"/>
    <n v="2140034"/>
  </r>
  <r>
    <x v="103"/>
    <x v="0"/>
    <n v="40851"/>
    <n v="17313"/>
    <n v="58164"/>
  </r>
  <r>
    <x v="103"/>
    <x v="1"/>
    <n v="246276"/>
    <n v="169713"/>
    <n v="415989"/>
  </r>
  <r>
    <x v="103"/>
    <x v="2"/>
    <n v="15926"/>
    <n v="6257"/>
    <n v="22184"/>
  </r>
  <r>
    <x v="103"/>
    <x v="3"/>
    <n v="58562"/>
    <n v="15862"/>
    <n v="74424"/>
  </r>
  <r>
    <x v="103"/>
    <x v="4"/>
    <n v="40228"/>
    <n v="11034"/>
    <n v="51262"/>
  </r>
  <r>
    <x v="103"/>
    <x v="5"/>
    <n v="66997"/>
    <n v="44339"/>
    <n v="111336"/>
  </r>
  <r>
    <x v="103"/>
    <x v="6"/>
    <n v="48967"/>
    <n v="14160"/>
    <n v="63127"/>
  </r>
  <r>
    <x v="103"/>
    <x v="7"/>
    <n v="6847"/>
    <n v="1128"/>
    <n v="7975"/>
  </r>
  <r>
    <x v="103"/>
    <x v="8"/>
    <n v="10532"/>
    <n v="2012"/>
    <n v="12544"/>
  </r>
  <r>
    <x v="103"/>
    <x v="9"/>
    <n v="31966"/>
    <n v="3298"/>
    <n v="35263"/>
  </r>
  <r>
    <x v="103"/>
    <x v="10"/>
    <n v="41867"/>
    <n v="7999"/>
    <n v="49866"/>
  </r>
  <r>
    <x v="103"/>
    <x v="11"/>
    <n v="40086"/>
    <n v="12926"/>
    <n v="53012"/>
  </r>
  <r>
    <x v="103"/>
    <x v="12"/>
    <n v="41545"/>
    <n v="2897"/>
    <n v="44441"/>
  </r>
  <r>
    <x v="103"/>
    <x v="13"/>
    <n v="9700"/>
    <n v="2184"/>
    <n v="11884"/>
  </r>
  <r>
    <x v="103"/>
    <x v="14"/>
    <n v="8516"/>
    <n v="1010"/>
    <n v="9525"/>
  </r>
  <r>
    <x v="103"/>
    <x v="15"/>
    <n v="9143"/>
    <n v="2280"/>
    <n v="11423"/>
  </r>
  <r>
    <x v="103"/>
    <x v="16"/>
    <n v="111288"/>
    <n v="44226"/>
    <n v="155514"/>
  </r>
  <r>
    <x v="103"/>
    <x v="17"/>
    <n v="93664"/>
    <n v="38532"/>
    <n v="132196"/>
  </r>
  <r>
    <x v="103"/>
    <x v="18"/>
    <n v="19611"/>
    <n v="14230"/>
    <n v="33840"/>
  </r>
  <r>
    <x v="103"/>
    <x v="19"/>
    <n v="34288"/>
    <n v="12323"/>
    <n v="46611"/>
  </r>
  <r>
    <x v="103"/>
    <x v="20"/>
    <n v="134454"/>
    <n v="125212"/>
    <n v="259666"/>
  </r>
  <r>
    <x v="103"/>
    <x v="21"/>
    <n v="13155"/>
    <n v="4783"/>
    <n v="17938"/>
  </r>
  <r>
    <x v="103"/>
    <x v="22"/>
    <n v="9143"/>
    <n v="10228"/>
    <n v="19371"/>
  </r>
  <r>
    <x v="103"/>
    <x v="23"/>
    <n v="9978"/>
    <n v="3167"/>
    <n v="13146"/>
  </r>
  <r>
    <x v="103"/>
    <x v="24"/>
    <n v="166730"/>
    <n v="143390"/>
    <n v="310120"/>
  </r>
  <r>
    <x v="103"/>
    <x v="25"/>
    <n v="27588"/>
    <n v="29607"/>
    <n v="57194"/>
  </r>
  <r>
    <x v="103"/>
    <x v="26"/>
    <n v="20210"/>
    <n v="31473"/>
    <n v="51683"/>
  </r>
  <r>
    <x v="103"/>
    <x v="27"/>
    <n v="73535"/>
    <n v="153410"/>
    <n v="226945"/>
  </r>
  <r>
    <x v="103"/>
    <x v="28"/>
    <n v="9202"/>
    <n v="3827"/>
    <n v="13029"/>
  </r>
  <r>
    <x v="103"/>
    <x v="29"/>
    <n v="7485"/>
    <n v="2986"/>
    <n v="10471"/>
  </r>
  <r>
    <x v="103"/>
    <x v="30"/>
    <n v="39878"/>
    <n v="13048"/>
    <n v="52926"/>
  </r>
  <r>
    <x v="103"/>
    <x v="31"/>
    <n v="2417"/>
    <n v="815"/>
    <n v="3231"/>
  </r>
  <r>
    <x v="103"/>
    <x v="32"/>
    <n v="3244"/>
    <n v="7827"/>
    <n v="11071"/>
  </r>
  <r>
    <x v="103"/>
    <x v="33"/>
    <n v="18088"/>
    <n v="5580"/>
    <n v="23668"/>
  </r>
  <r>
    <x v="103"/>
    <x v="34"/>
    <n v="1251571"/>
    <n v="777152"/>
    <n v="2028723"/>
  </r>
  <r>
    <x v="104"/>
    <x v="0"/>
    <n v="50326"/>
    <n v="32469"/>
    <n v="82795"/>
  </r>
  <r>
    <x v="104"/>
    <x v="1"/>
    <n v="254543"/>
    <n v="159649"/>
    <n v="414192"/>
  </r>
  <r>
    <x v="104"/>
    <x v="2"/>
    <n v="18742"/>
    <n v="8702"/>
    <n v="27443"/>
  </r>
  <r>
    <x v="104"/>
    <x v="3"/>
    <n v="61462"/>
    <n v="15097"/>
    <n v="76559"/>
  </r>
  <r>
    <x v="104"/>
    <x v="4"/>
    <n v="48499"/>
    <n v="11094"/>
    <n v="59593"/>
  </r>
  <r>
    <x v="104"/>
    <x v="5"/>
    <n v="69615"/>
    <n v="46128"/>
    <n v="115743"/>
  </r>
  <r>
    <x v="104"/>
    <x v="6"/>
    <n v="55759"/>
    <n v="14100"/>
    <n v="69859"/>
  </r>
  <r>
    <x v="104"/>
    <x v="7"/>
    <n v="8659"/>
    <n v="1678"/>
    <n v="10336"/>
  </r>
  <r>
    <x v="104"/>
    <x v="8"/>
    <n v="13535"/>
    <n v="2536"/>
    <n v="16072"/>
  </r>
  <r>
    <x v="104"/>
    <x v="9"/>
    <n v="33026"/>
    <n v="4394"/>
    <n v="37420"/>
  </r>
  <r>
    <x v="104"/>
    <x v="10"/>
    <n v="55873"/>
    <n v="9396"/>
    <n v="65269"/>
  </r>
  <r>
    <x v="104"/>
    <x v="11"/>
    <n v="38375"/>
    <n v="12720"/>
    <n v="51095"/>
  </r>
  <r>
    <x v="104"/>
    <x v="12"/>
    <n v="39324"/>
    <n v="3201"/>
    <n v="42525"/>
  </r>
  <r>
    <x v="104"/>
    <x v="13"/>
    <n v="13573"/>
    <n v="1710"/>
    <n v="15282"/>
  </r>
  <r>
    <x v="104"/>
    <x v="14"/>
    <n v="10926"/>
    <n v="1167"/>
    <n v="12093"/>
  </r>
  <r>
    <x v="104"/>
    <x v="15"/>
    <n v="11651"/>
    <n v="2103"/>
    <n v="13754"/>
  </r>
  <r>
    <x v="104"/>
    <x v="16"/>
    <n v="134945"/>
    <n v="47420"/>
    <n v="182365"/>
  </r>
  <r>
    <x v="104"/>
    <x v="17"/>
    <n v="116182"/>
    <n v="41066"/>
    <n v="157249"/>
  </r>
  <r>
    <x v="104"/>
    <x v="18"/>
    <n v="20737"/>
    <n v="13459"/>
    <n v="34197"/>
  </r>
  <r>
    <x v="104"/>
    <x v="19"/>
    <n v="44212"/>
    <n v="14496"/>
    <n v="58709"/>
  </r>
  <r>
    <x v="104"/>
    <x v="20"/>
    <n v="156209"/>
    <n v="129427"/>
    <n v="285636"/>
  </r>
  <r>
    <x v="104"/>
    <x v="21"/>
    <n v="13565"/>
    <n v="5988"/>
    <n v="19553"/>
  </r>
  <r>
    <x v="104"/>
    <x v="22"/>
    <n v="10684"/>
    <n v="10097"/>
    <n v="20781"/>
  </r>
  <r>
    <x v="104"/>
    <x v="23"/>
    <n v="12434"/>
    <n v="4012"/>
    <n v="16446"/>
  </r>
  <r>
    <x v="104"/>
    <x v="24"/>
    <n v="192892"/>
    <n v="149524"/>
    <n v="342416"/>
  </r>
  <r>
    <x v="104"/>
    <x v="25"/>
    <n v="35372"/>
    <n v="33266"/>
    <n v="68637"/>
  </r>
  <r>
    <x v="104"/>
    <x v="26"/>
    <n v="13652"/>
    <n v="23391"/>
    <n v="37042"/>
  </r>
  <r>
    <x v="104"/>
    <x v="27"/>
    <n v="60255"/>
    <n v="112551"/>
    <n v="172806"/>
  </r>
  <r>
    <x v="104"/>
    <x v="28"/>
    <n v="10281"/>
    <n v="5030"/>
    <n v="15311"/>
  </r>
  <r>
    <x v="104"/>
    <x v="29"/>
    <n v="9431"/>
    <n v="3331"/>
    <n v="12762"/>
  </r>
  <r>
    <x v="104"/>
    <x v="30"/>
    <n v="43586"/>
    <n v="19162"/>
    <n v="62748"/>
  </r>
  <r>
    <x v="104"/>
    <x v="31"/>
    <n v="2809"/>
    <n v="1094"/>
    <n v="3903"/>
  </r>
  <r>
    <x v="104"/>
    <x v="32"/>
    <n v="5600"/>
    <n v="12125"/>
    <n v="17725"/>
  </r>
  <r>
    <x v="104"/>
    <x v="33"/>
    <n v="20887"/>
    <n v="6543"/>
    <n v="27430"/>
  </r>
  <r>
    <x v="104"/>
    <x v="34"/>
    <n v="1378544"/>
    <n v="767537"/>
    <n v="2146081"/>
  </r>
  <r>
    <x v="105"/>
    <x v="0"/>
    <n v="68365"/>
    <n v="44098"/>
    <n v="112464"/>
  </r>
  <r>
    <x v="105"/>
    <x v="1"/>
    <n v="282766"/>
    <n v="194971"/>
    <n v="477737"/>
  </r>
  <r>
    <x v="105"/>
    <x v="2"/>
    <n v="26072"/>
    <n v="15796"/>
    <n v="41869"/>
  </r>
  <r>
    <x v="105"/>
    <x v="3"/>
    <n v="68687"/>
    <n v="16486"/>
    <n v="85173"/>
  </r>
  <r>
    <x v="105"/>
    <x v="4"/>
    <n v="55339"/>
    <n v="15029"/>
    <n v="70368"/>
  </r>
  <r>
    <x v="105"/>
    <x v="5"/>
    <n v="90915"/>
    <n v="57868"/>
    <n v="148783"/>
  </r>
  <r>
    <x v="105"/>
    <x v="6"/>
    <n v="68029"/>
    <n v="18381"/>
    <n v="86410"/>
  </r>
  <r>
    <x v="105"/>
    <x v="7"/>
    <n v="12131"/>
    <n v="1759"/>
    <n v="13891"/>
  </r>
  <r>
    <x v="105"/>
    <x v="8"/>
    <n v="23059"/>
    <n v="3329"/>
    <n v="26387"/>
  </r>
  <r>
    <x v="105"/>
    <x v="9"/>
    <n v="37513"/>
    <n v="4857"/>
    <n v="42370"/>
  </r>
  <r>
    <x v="105"/>
    <x v="10"/>
    <n v="67492"/>
    <n v="16612"/>
    <n v="84103"/>
  </r>
  <r>
    <x v="105"/>
    <x v="11"/>
    <n v="22879"/>
    <n v="15948"/>
    <n v="38826"/>
  </r>
  <r>
    <x v="105"/>
    <x v="12"/>
    <n v="43733"/>
    <n v="4281"/>
    <n v="48014"/>
  </r>
  <r>
    <x v="105"/>
    <x v="13"/>
    <n v="15162"/>
    <n v="2531"/>
    <n v="17693"/>
  </r>
  <r>
    <x v="105"/>
    <x v="14"/>
    <n v="13624"/>
    <n v="1933"/>
    <n v="15557"/>
  </r>
  <r>
    <x v="105"/>
    <x v="15"/>
    <n v="13438"/>
    <n v="2810"/>
    <n v="16247"/>
  </r>
  <r>
    <x v="105"/>
    <x v="16"/>
    <n v="147517"/>
    <n v="62939"/>
    <n v="210456"/>
  </r>
  <r>
    <x v="105"/>
    <x v="17"/>
    <n v="123125"/>
    <n v="54488"/>
    <n v="177613"/>
  </r>
  <r>
    <x v="105"/>
    <x v="18"/>
    <n v="30356"/>
    <n v="17189"/>
    <n v="47545"/>
  </r>
  <r>
    <x v="105"/>
    <x v="19"/>
    <n v="44865"/>
    <n v="24599"/>
    <n v="69464"/>
  </r>
  <r>
    <x v="105"/>
    <x v="20"/>
    <n v="180787"/>
    <n v="150903"/>
    <n v="331690"/>
  </r>
  <r>
    <x v="105"/>
    <x v="21"/>
    <n v="20541"/>
    <n v="6193"/>
    <n v="26735"/>
  </r>
  <r>
    <x v="105"/>
    <x v="22"/>
    <n v="12242"/>
    <n v="12900"/>
    <n v="25142"/>
  </r>
  <r>
    <x v="105"/>
    <x v="23"/>
    <n v="19013"/>
    <n v="4682"/>
    <n v="23696"/>
  </r>
  <r>
    <x v="105"/>
    <x v="24"/>
    <n v="232584"/>
    <n v="174678"/>
    <n v="407262"/>
  </r>
  <r>
    <x v="105"/>
    <x v="25"/>
    <n v="46483"/>
    <n v="50504"/>
    <n v="96987"/>
  </r>
  <r>
    <x v="105"/>
    <x v="26"/>
    <n v="10565"/>
    <n v="16313"/>
    <n v="26878"/>
  </r>
  <r>
    <x v="105"/>
    <x v="27"/>
    <n v="55773"/>
    <n v="98150"/>
    <n v="153922"/>
  </r>
  <r>
    <x v="105"/>
    <x v="28"/>
    <n v="11726"/>
    <n v="7788"/>
    <n v="19514"/>
  </r>
  <r>
    <x v="105"/>
    <x v="29"/>
    <n v="13586"/>
    <n v="4473"/>
    <n v="18059"/>
  </r>
  <r>
    <x v="105"/>
    <x v="30"/>
    <n v="45575"/>
    <n v="27608"/>
    <n v="73183"/>
  </r>
  <r>
    <x v="105"/>
    <x v="31"/>
    <n v="3598"/>
    <n v="1776"/>
    <n v="5374"/>
  </r>
  <r>
    <x v="105"/>
    <x v="32"/>
    <n v="8804"/>
    <n v="17487"/>
    <n v="26292"/>
  </r>
  <r>
    <x v="105"/>
    <x v="33"/>
    <n v="23056"/>
    <n v="9559"/>
    <n v="32615"/>
  </r>
  <r>
    <x v="105"/>
    <x v="34"/>
    <n v="1583692"/>
    <n v="929751"/>
    <n v="2513443"/>
  </r>
  <r>
    <x v="106"/>
    <x v="0"/>
    <n v="54340"/>
    <n v="67546"/>
    <n v="121886"/>
  </r>
  <r>
    <x v="106"/>
    <x v="1"/>
    <n v="262195"/>
    <n v="244728"/>
    <n v="506923"/>
  </r>
  <r>
    <x v="106"/>
    <x v="2"/>
    <n v="22474"/>
    <n v="24665"/>
    <n v="47139"/>
  </r>
  <r>
    <x v="106"/>
    <x v="3"/>
    <n v="61941"/>
    <n v="17845"/>
    <n v="79786"/>
  </r>
  <r>
    <x v="106"/>
    <x v="4"/>
    <n v="45138"/>
    <n v="20256"/>
    <n v="65394"/>
  </r>
  <r>
    <x v="106"/>
    <x v="5"/>
    <n v="61039"/>
    <n v="74539"/>
    <n v="135578"/>
  </r>
  <r>
    <x v="106"/>
    <x v="6"/>
    <n v="53595"/>
    <n v="27714"/>
    <n v="81310"/>
  </r>
  <r>
    <x v="106"/>
    <x v="7"/>
    <n v="11037"/>
    <n v="4077"/>
    <n v="15114"/>
  </r>
  <r>
    <x v="106"/>
    <x v="8"/>
    <n v="18229"/>
    <n v="5135"/>
    <n v="23365"/>
  </r>
  <r>
    <x v="106"/>
    <x v="9"/>
    <n v="42339"/>
    <n v="5444"/>
    <n v="47783"/>
  </r>
  <r>
    <x v="106"/>
    <x v="10"/>
    <n v="57068"/>
    <n v="23904"/>
    <n v="80973"/>
  </r>
  <r>
    <x v="106"/>
    <x v="11"/>
    <n v="12039"/>
    <n v="14915"/>
    <n v="26953"/>
  </r>
  <r>
    <x v="106"/>
    <x v="12"/>
    <n v="36846"/>
    <n v="3331"/>
    <n v="40177"/>
  </r>
  <r>
    <x v="106"/>
    <x v="13"/>
    <n v="10351"/>
    <n v="3590"/>
    <n v="13941"/>
  </r>
  <r>
    <x v="106"/>
    <x v="14"/>
    <n v="11175"/>
    <n v="2780"/>
    <n v="13955"/>
  </r>
  <r>
    <x v="106"/>
    <x v="15"/>
    <n v="12949"/>
    <n v="3472"/>
    <n v="16421"/>
  </r>
  <r>
    <x v="106"/>
    <x v="16"/>
    <n v="128470"/>
    <n v="80247"/>
    <n v="208717"/>
  </r>
  <r>
    <x v="106"/>
    <x v="17"/>
    <n v="111458"/>
    <n v="70194"/>
    <n v="181652"/>
  </r>
  <r>
    <x v="106"/>
    <x v="18"/>
    <n v="28787"/>
    <n v="25143"/>
    <n v="53930"/>
  </r>
  <r>
    <x v="106"/>
    <x v="19"/>
    <n v="43215"/>
    <n v="42328"/>
    <n v="85543"/>
  </r>
  <r>
    <x v="106"/>
    <x v="20"/>
    <n v="175677"/>
    <n v="187351"/>
    <n v="363029"/>
  </r>
  <r>
    <x v="106"/>
    <x v="21"/>
    <n v="17161"/>
    <n v="7667"/>
    <n v="24829"/>
  </r>
  <r>
    <x v="106"/>
    <x v="22"/>
    <n v="14045"/>
    <n v="22142"/>
    <n v="36186"/>
  </r>
  <r>
    <x v="106"/>
    <x v="23"/>
    <n v="14013"/>
    <n v="8958"/>
    <n v="22971"/>
  </r>
  <r>
    <x v="106"/>
    <x v="24"/>
    <n v="220896"/>
    <n v="226119"/>
    <n v="447015"/>
  </r>
  <r>
    <x v="106"/>
    <x v="25"/>
    <n v="36079"/>
    <n v="77702"/>
    <n v="113781"/>
  </r>
  <r>
    <x v="106"/>
    <x v="26"/>
    <n v="8120"/>
    <n v="22743"/>
    <n v="30863"/>
  </r>
  <r>
    <x v="106"/>
    <x v="27"/>
    <n v="46648"/>
    <n v="128159"/>
    <n v="174807"/>
  </r>
  <r>
    <x v="106"/>
    <x v="28"/>
    <n v="11204"/>
    <n v="11757"/>
    <n v="22961"/>
  </r>
  <r>
    <x v="106"/>
    <x v="29"/>
    <n v="11984"/>
    <n v="5755"/>
    <n v="17739"/>
  </r>
  <r>
    <x v="106"/>
    <x v="30"/>
    <n v="38867"/>
    <n v="37575"/>
    <n v="76442"/>
  </r>
  <r>
    <x v="106"/>
    <x v="31"/>
    <n v="3708"/>
    <n v="3175"/>
    <n v="6883"/>
  </r>
  <r>
    <x v="106"/>
    <x v="32"/>
    <n v="11078"/>
    <n v="32254"/>
    <n v="43332"/>
  </r>
  <r>
    <x v="106"/>
    <x v="33"/>
    <n v="22727"/>
    <n v="16707"/>
    <n v="39435"/>
  </r>
  <r>
    <x v="106"/>
    <x v="34"/>
    <n v="1384541"/>
    <n v="1253606"/>
    <n v="2638147"/>
  </r>
  <r>
    <x v="107"/>
    <x v="0"/>
    <n v="117002"/>
    <n v="75121"/>
    <n v="192122"/>
  </r>
  <r>
    <x v="107"/>
    <x v="1"/>
    <n v="266578"/>
    <n v="220423"/>
    <n v="487001"/>
  </r>
  <r>
    <x v="107"/>
    <x v="2"/>
    <n v="54965"/>
    <n v="36334"/>
    <n v="91299"/>
  </r>
  <r>
    <x v="107"/>
    <x v="3"/>
    <n v="69998"/>
    <n v="21111"/>
    <n v="91109"/>
  </r>
  <r>
    <x v="107"/>
    <x v="4"/>
    <n v="82379"/>
    <n v="24192"/>
    <n v="106571"/>
  </r>
  <r>
    <x v="107"/>
    <x v="5"/>
    <n v="84126"/>
    <n v="82389"/>
    <n v="166515"/>
  </r>
  <r>
    <x v="107"/>
    <x v="6"/>
    <n v="60301"/>
    <n v="33326"/>
    <n v="93627"/>
  </r>
  <r>
    <x v="107"/>
    <x v="7"/>
    <n v="34416"/>
    <n v="3779"/>
    <n v="38195"/>
  </r>
  <r>
    <x v="107"/>
    <x v="8"/>
    <n v="31960"/>
    <n v="12227"/>
    <n v="44188"/>
  </r>
  <r>
    <x v="107"/>
    <x v="9"/>
    <n v="41265"/>
    <n v="10312"/>
    <n v="51576"/>
  </r>
  <r>
    <x v="107"/>
    <x v="10"/>
    <n v="83669"/>
    <n v="34156"/>
    <n v="117825"/>
  </r>
  <r>
    <x v="107"/>
    <x v="11"/>
    <n v="10777"/>
    <n v="14431"/>
    <n v="25208"/>
  </r>
  <r>
    <x v="107"/>
    <x v="12"/>
    <n v="33693"/>
    <n v="4466"/>
    <n v="38159"/>
  </r>
  <r>
    <x v="107"/>
    <x v="13"/>
    <n v="12473"/>
    <n v="4306"/>
    <n v="16778"/>
  </r>
  <r>
    <x v="107"/>
    <x v="14"/>
    <n v="18298"/>
    <n v="2582"/>
    <n v="20880"/>
  </r>
  <r>
    <x v="107"/>
    <x v="15"/>
    <n v="12718"/>
    <n v="5628"/>
    <n v="18346"/>
  </r>
  <r>
    <x v="107"/>
    <x v="16"/>
    <n v="107854"/>
    <n v="70384"/>
    <n v="178238"/>
  </r>
  <r>
    <x v="107"/>
    <x v="17"/>
    <n v="88300"/>
    <n v="60149"/>
    <n v="148448"/>
  </r>
  <r>
    <x v="107"/>
    <x v="18"/>
    <n v="38374"/>
    <n v="35212"/>
    <n v="73586"/>
  </r>
  <r>
    <x v="107"/>
    <x v="19"/>
    <n v="98199"/>
    <n v="54380"/>
    <n v="152579"/>
  </r>
  <r>
    <x v="107"/>
    <x v="20"/>
    <n v="161687"/>
    <n v="204317"/>
    <n v="366004"/>
  </r>
  <r>
    <x v="107"/>
    <x v="21"/>
    <n v="19871"/>
    <n v="12369"/>
    <n v="32241"/>
  </r>
  <r>
    <x v="107"/>
    <x v="22"/>
    <n v="21757"/>
    <n v="25012"/>
    <n v="46770"/>
  </r>
  <r>
    <x v="107"/>
    <x v="23"/>
    <n v="21710"/>
    <n v="7527"/>
    <n v="29237"/>
  </r>
  <r>
    <x v="107"/>
    <x v="24"/>
    <n v="225027"/>
    <n v="249225"/>
    <n v="474252"/>
  </r>
  <r>
    <x v="107"/>
    <x v="25"/>
    <n v="46940"/>
    <n v="79453"/>
    <n v="126393"/>
  </r>
  <r>
    <x v="107"/>
    <x v="26"/>
    <n v="17072"/>
    <n v="31864"/>
    <n v="48937"/>
  </r>
  <r>
    <x v="107"/>
    <x v="27"/>
    <n v="57695"/>
    <n v="136934"/>
    <n v="194629"/>
  </r>
  <r>
    <x v="107"/>
    <x v="28"/>
    <n v="19981"/>
    <n v="9635"/>
    <n v="29616"/>
  </r>
  <r>
    <x v="107"/>
    <x v="29"/>
    <n v="36670"/>
    <n v="9381"/>
    <n v="46051"/>
  </r>
  <r>
    <x v="107"/>
    <x v="30"/>
    <n v="44505"/>
    <n v="35738"/>
    <n v="80243"/>
  </r>
  <r>
    <x v="107"/>
    <x v="31"/>
    <n v="4984"/>
    <n v="3641"/>
    <n v="8625"/>
  </r>
  <r>
    <x v="107"/>
    <x v="32"/>
    <n v="11462"/>
    <n v="38175"/>
    <n v="49637"/>
  </r>
  <r>
    <x v="107"/>
    <x v="33"/>
    <n v="21843"/>
    <n v="20654"/>
    <n v="42497"/>
  </r>
  <r>
    <x v="107"/>
    <x v="34"/>
    <n v="1745222"/>
    <n v="1359459"/>
    <n v="3104681"/>
  </r>
  <r>
    <x v="108"/>
    <x v="0"/>
    <n v="221592"/>
    <n v="91185"/>
    <n v="312777"/>
  </r>
  <r>
    <x v="108"/>
    <x v="1"/>
    <n v="298794"/>
    <n v="256614"/>
    <n v="555409"/>
  </r>
  <r>
    <x v="108"/>
    <x v="2"/>
    <n v="113379"/>
    <n v="36199"/>
    <n v="149578"/>
  </r>
  <r>
    <x v="108"/>
    <x v="3"/>
    <n v="86119"/>
    <n v="30064"/>
    <n v="116183"/>
  </r>
  <r>
    <x v="108"/>
    <x v="4"/>
    <n v="165322"/>
    <n v="24197"/>
    <n v="189519"/>
  </r>
  <r>
    <x v="108"/>
    <x v="5"/>
    <n v="118267"/>
    <n v="94248"/>
    <n v="212516"/>
  </r>
  <r>
    <x v="108"/>
    <x v="6"/>
    <n v="82083"/>
    <n v="43605"/>
    <n v="125688"/>
  </r>
  <r>
    <x v="108"/>
    <x v="7"/>
    <n v="70541"/>
    <n v="5529"/>
    <n v="76070"/>
  </r>
  <r>
    <x v="108"/>
    <x v="8"/>
    <n v="69622"/>
    <n v="9292"/>
    <n v="78913"/>
  </r>
  <r>
    <x v="108"/>
    <x v="9"/>
    <n v="80438"/>
    <n v="8447"/>
    <n v="88885"/>
  </r>
  <r>
    <x v="108"/>
    <x v="10"/>
    <n v="130161"/>
    <n v="36226"/>
    <n v="166386"/>
  </r>
  <r>
    <x v="108"/>
    <x v="11"/>
    <n v="12573"/>
    <n v="17469"/>
    <n v="30042"/>
  </r>
  <r>
    <x v="108"/>
    <x v="12"/>
    <n v="37498"/>
    <n v="4929"/>
    <n v="42427"/>
  </r>
  <r>
    <x v="108"/>
    <x v="13"/>
    <n v="21939"/>
    <n v="4640"/>
    <n v="26579"/>
  </r>
  <r>
    <x v="108"/>
    <x v="14"/>
    <n v="25201"/>
    <n v="3845"/>
    <n v="29046"/>
  </r>
  <r>
    <x v="108"/>
    <x v="15"/>
    <n v="25095"/>
    <n v="6998"/>
    <n v="32093"/>
  </r>
  <r>
    <x v="108"/>
    <x v="16"/>
    <n v="112433"/>
    <n v="81856"/>
    <n v="194289"/>
  </r>
  <r>
    <x v="108"/>
    <x v="17"/>
    <n v="88782"/>
    <n v="69831"/>
    <n v="158613"/>
  </r>
  <r>
    <x v="108"/>
    <x v="18"/>
    <n v="59745"/>
    <n v="42910"/>
    <n v="102655"/>
  </r>
  <r>
    <x v="108"/>
    <x v="19"/>
    <n v="193133"/>
    <n v="66598"/>
    <n v="259731"/>
  </r>
  <r>
    <x v="108"/>
    <x v="20"/>
    <n v="217476"/>
    <n v="234456"/>
    <n v="451931"/>
  </r>
  <r>
    <x v="108"/>
    <x v="21"/>
    <n v="28586"/>
    <n v="10870"/>
    <n v="39455"/>
  </r>
  <r>
    <x v="108"/>
    <x v="22"/>
    <n v="28263"/>
    <n v="29287"/>
    <n v="57551"/>
  </r>
  <r>
    <x v="108"/>
    <x v="23"/>
    <n v="31731"/>
    <n v="10055"/>
    <n v="41787"/>
  </r>
  <r>
    <x v="108"/>
    <x v="24"/>
    <n v="306056"/>
    <n v="284668"/>
    <n v="590724"/>
  </r>
  <r>
    <x v="108"/>
    <x v="25"/>
    <n v="66155"/>
    <n v="103870"/>
    <n v="170024"/>
  </r>
  <r>
    <x v="108"/>
    <x v="26"/>
    <n v="69064"/>
    <n v="33787"/>
    <n v="102851"/>
  </r>
  <r>
    <x v="108"/>
    <x v="27"/>
    <n v="80419"/>
    <n v="157931"/>
    <n v="238350"/>
  </r>
  <r>
    <x v="108"/>
    <x v="28"/>
    <n v="31290"/>
    <n v="13610"/>
    <n v="44900"/>
  </r>
  <r>
    <x v="108"/>
    <x v="29"/>
    <n v="76631"/>
    <n v="17827"/>
    <n v="94459"/>
  </r>
  <r>
    <x v="108"/>
    <x v="30"/>
    <n v="50912"/>
    <n v="44401"/>
    <n v="95313"/>
  </r>
  <r>
    <x v="108"/>
    <x v="31"/>
    <n v="6591"/>
    <n v="4533"/>
    <n v="11124"/>
  </r>
  <r>
    <x v="108"/>
    <x v="32"/>
    <n v="16934"/>
    <n v="43745"/>
    <n v="60679"/>
  </r>
  <r>
    <x v="108"/>
    <x v="33"/>
    <n v="27787"/>
    <n v="26162"/>
    <n v="53949"/>
  </r>
  <r>
    <x v="108"/>
    <x v="34"/>
    <n v="2655774"/>
    <n v="1595386"/>
    <n v="4251159"/>
  </r>
  <r>
    <x v="109"/>
    <x v="0"/>
    <n v="91950"/>
    <n v="89730"/>
    <n v="181679"/>
  </r>
  <r>
    <x v="109"/>
    <x v="1"/>
    <n v="261718"/>
    <n v="254377"/>
    <n v="516096"/>
  </r>
  <r>
    <x v="109"/>
    <x v="2"/>
    <n v="45548"/>
    <n v="37377"/>
    <n v="82926"/>
  </r>
  <r>
    <x v="109"/>
    <x v="3"/>
    <n v="68606"/>
    <n v="20296"/>
    <n v="88902"/>
  </r>
  <r>
    <x v="109"/>
    <x v="4"/>
    <n v="78971"/>
    <n v="24576"/>
    <n v="103547"/>
  </r>
  <r>
    <x v="109"/>
    <x v="5"/>
    <n v="71165"/>
    <n v="90004"/>
    <n v="161170"/>
  </r>
  <r>
    <x v="109"/>
    <x v="6"/>
    <n v="53867"/>
    <n v="42746"/>
    <n v="96614"/>
  </r>
  <r>
    <x v="109"/>
    <x v="7"/>
    <n v="17299"/>
    <n v="5822"/>
    <n v="23121"/>
  </r>
  <r>
    <x v="109"/>
    <x v="8"/>
    <n v="30835"/>
    <n v="11347"/>
    <n v="42182"/>
  </r>
  <r>
    <x v="109"/>
    <x v="9"/>
    <n v="41389"/>
    <n v="10368"/>
    <n v="51757"/>
  </r>
  <r>
    <x v="109"/>
    <x v="10"/>
    <n v="75178"/>
    <n v="36444"/>
    <n v="111622"/>
  </r>
  <r>
    <x v="109"/>
    <x v="11"/>
    <n v="14842"/>
    <n v="13562"/>
    <n v="28404"/>
  </r>
  <r>
    <x v="109"/>
    <x v="12"/>
    <n v="40089"/>
    <n v="5912"/>
    <n v="46001"/>
  </r>
  <r>
    <x v="109"/>
    <x v="13"/>
    <n v="16842"/>
    <n v="5148"/>
    <n v="21990"/>
  </r>
  <r>
    <x v="109"/>
    <x v="14"/>
    <n v="16697"/>
    <n v="4136"/>
    <n v="20834"/>
  </r>
  <r>
    <x v="109"/>
    <x v="15"/>
    <n v="16277"/>
    <n v="4573"/>
    <n v="20850"/>
  </r>
  <r>
    <x v="109"/>
    <x v="16"/>
    <n v="125754"/>
    <n v="89460"/>
    <n v="215214"/>
  </r>
  <r>
    <x v="109"/>
    <x v="17"/>
    <n v="104320"/>
    <n v="77025"/>
    <n v="181346"/>
  </r>
  <r>
    <x v="109"/>
    <x v="18"/>
    <n v="39373"/>
    <n v="46689"/>
    <n v="86063"/>
  </r>
  <r>
    <x v="109"/>
    <x v="19"/>
    <n v="91935"/>
    <n v="72287"/>
    <n v="164222"/>
  </r>
  <r>
    <x v="109"/>
    <x v="20"/>
    <n v="168121"/>
    <n v="238779"/>
    <n v="406900"/>
  </r>
  <r>
    <x v="109"/>
    <x v="21"/>
    <n v="18286"/>
    <n v="12184"/>
    <n v="30470"/>
  </r>
  <r>
    <x v="109"/>
    <x v="22"/>
    <n v="19823"/>
    <n v="28525"/>
    <n v="48348"/>
  </r>
  <r>
    <x v="109"/>
    <x v="23"/>
    <n v="17841"/>
    <n v="8733"/>
    <n v="26573"/>
  </r>
  <r>
    <x v="109"/>
    <x v="24"/>
    <n v="224072"/>
    <n v="288219"/>
    <n v="512291"/>
  </r>
  <r>
    <x v="109"/>
    <x v="25"/>
    <n v="53925"/>
    <n v="96393"/>
    <n v="150318"/>
  </r>
  <r>
    <x v="109"/>
    <x v="26"/>
    <n v="21794"/>
    <n v="36034"/>
    <n v="57828"/>
  </r>
  <r>
    <x v="109"/>
    <x v="27"/>
    <n v="64388"/>
    <n v="151054"/>
    <n v="215442"/>
  </r>
  <r>
    <x v="109"/>
    <x v="28"/>
    <n v="17853"/>
    <n v="16280"/>
    <n v="34133"/>
  </r>
  <r>
    <x v="109"/>
    <x v="29"/>
    <n v="17583"/>
    <n v="10845"/>
    <n v="28428"/>
  </r>
  <r>
    <x v="109"/>
    <x v="30"/>
    <n v="46809"/>
    <n v="45005"/>
    <n v="91815"/>
  </r>
  <r>
    <x v="109"/>
    <x v="31"/>
    <n v="5390"/>
    <n v="4987"/>
    <n v="10377"/>
  </r>
  <r>
    <x v="109"/>
    <x v="32"/>
    <n v="10830"/>
    <n v="48122"/>
    <n v="58952"/>
  </r>
  <r>
    <x v="109"/>
    <x v="33"/>
    <n v="26301"/>
    <n v="27605"/>
    <n v="53906"/>
  </r>
  <r>
    <x v="109"/>
    <x v="34"/>
    <n v="1687283"/>
    <n v="1589399"/>
    <n v="3276681"/>
  </r>
  <r>
    <x v="110"/>
    <x v="0"/>
    <n v="77825"/>
    <n v="87177"/>
    <n v="165002"/>
  </r>
  <r>
    <x v="110"/>
    <x v="1"/>
    <n v="276513"/>
    <n v="258842"/>
    <n v="535355"/>
  </r>
  <r>
    <x v="110"/>
    <x v="2"/>
    <n v="37001"/>
    <n v="30131"/>
    <n v="67131"/>
  </r>
  <r>
    <x v="110"/>
    <x v="3"/>
    <n v="78330"/>
    <n v="25078"/>
    <n v="103409"/>
  </r>
  <r>
    <x v="110"/>
    <x v="4"/>
    <n v="57412"/>
    <n v="26233"/>
    <n v="83645"/>
  </r>
  <r>
    <x v="110"/>
    <x v="5"/>
    <n v="69323"/>
    <n v="87196"/>
    <n v="156519"/>
  </r>
  <r>
    <x v="110"/>
    <x v="6"/>
    <n v="54723"/>
    <n v="41563"/>
    <n v="96285"/>
  </r>
  <r>
    <x v="110"/>
    <x v="7"/>
    <n v="14250"/>
    <n v="5680"/>
    <n v="19930"/>
  </r>
  <r>
    <x v="110"/>
    <x v="8"/>
    <n v="29581"/>
    <n v="9076"/>
    <n v="38657"/>
  </r>
  <r>
    <x v="110"/>
    <x v="9"/>
    <n v="42471"/>
    <n v="9656"/>
    <n v="52127"/>
  </r>
  <r>
    <x v="110"/>
    <x v="10"/>
    <n v="75489"/>
    <n v="37597"/>
    <n v="113086"/>
  </r>
  <r>
    <x v="110"/>
    <x v="11"/>
    <n v="13353"/>
    <n v="16982"/>
    <n v="30335"/>
  </r>
  <r>
    <x v="110"/>
    <x v="12"/>
    <n v="41985"/>
    <n v="6280"/>
    <n v="48265"/>
  </r>
  <r>
    <x v="110"/>
    <x v="13"/>
    <n v="12557"/>
    <n v="4347"/>
    <n v="16904"/>
  </r>
  <r>
    <x v="110"/>
    <x v="14"/>
    <n v="15389"/>
    <n v="3079"/>
    <n v="18468"/>
  </r>
  <r>
    <x v="110"/>
    <x v="15"/>
    <n v="16406"/>
    <n v="5119"/>
    <n v="21525"/>
  </r>
  <r>
    <x v="110"/>
    <x v="16"/>
    <n v="144553"/>
    <n v="92425"/>
    <n v="236978"/>
  </r>
  <r>
    <x v="110"/>
    <x v="17"/>
    <n v="117895"/>
    <n v="79674"/>
    <n v="197569"/>
  </r>
  <r>
    <x v="110"/>
    <x v="18"/>
    <n v="41873"/>
    <n v="39057"/>
    <n v="80930"/>
  </r>
  <r>
    <x v="110"/>
    <x v="19"/>
    <n v="67131"/>
    <n v="59381"/>
    <n v="126513"/>
  </r>
  <r>
    <x v="110"/>
    <x v="20"/>
    <n v="186323"/>
    <n v="231701"/>
    <n v="418024"/>
  </r>
  <r>
    <x v="110"/>
    <x v="21"/>
    <n v="18029"/>
    <n v="12905"/>
    <n v="30934"/>
  </r>
  <r>
    <x v="110"/>
    <x v="22"/>
    <n v="17356"/>
    <n v="26603"/>
    <n v="43959"/>
  </r>
  <r>
    <x v="110"/>
    <x v="23"/>
    <n v="16476"/>
    <n v="8879"/>
    <n v="25354"/>
  </r>
  <r>
    <x v="110"/>
    <x v="24"/>
    <n v="238184"/>
    <n v="280087"/>
    <n v="518271"/>
  </r>
  <r>
    <x v="110"/>
    <x v="25"/>
    <n v="52001"/>
    <n v="85568"/>
    <n v="137568"/>
  </r>
  <r>
    <x v="110"/>
    <x v="26"/>
    <n v="15833"/>
    <n v="32301"/>
    <n v="48133"/>
  </r>
  <r>
    <x v="110"/>
    <x v="27"/>
    <n v="73565"/>
    <n v="147327"/>
    <n v="220892"/>
  </r>
  <r>
    <x v="110"/>
    <x v="28"/>
    <n v="14547"/>
    <n v="13912"/>
    <n v="28459"/>
  </r>
  <r>
    <x v="110"/>
    <x v="29"/>
    <n v="15870"/>
    <n v="13006"/>
    <n v="28876"/>
  </r>
  <r>
    <x v="110"/>
    <x v="30"/>
    <n v="43447"/>
    <n v="46680"/>
    <n v="90127"/>
  </r>
  <r>
    <x v="110"/>
    <x v="31"/>
    <n v="4910"/>
    <n v="4689"/>
    <n v="9599"/>
  </r>
  <r>
    <x v="110"/>
    <x v="32"/>
    <n v="15685"/>
    <n v="37817"/>
    <n v="53502"/>
  </r>
  <r>
    <x v="110"/>
    <x v="33"/>
    <n v="29100"/>
    <n v="24069"/>
    <n v="53169"/>
  </r>
  <r>
    <x v="110"/>
    <x v="34"/>
    <n v="1669305"/>
    <n v="1530354"/>
    <n v="3199658"/>
  </r>
  <r>
    <x v="111"/>
    <x v="0"/>
    <n v="90171"/>
    <n v="61307"/>
    <n v="151478"/>
  </r>
  <r>
    <x v="111"/>
    <x v="1"/>
    <n v="233789"/>
    <n v="210734"/>
    <n v="444523"/>
  </r>
  <r>
    <x v="111"/>
    <x v="2"/>
    <n v="41009"/>
    <n v="21735"/>
    <n v="62744"/>
  </r>
  <r>
    <x v="111"/>
    <x v="3"/>
    <n v="78845"/>
    <n v="22058"/>
    <n v="100904"/>
  </r>
  <r>
    <x v="111"/>
    <x v="4"/>
    <n v="59355"/>
    <n v="19255"/>
    <n v="78610"/>
  </r>
  <r>
    <x v="111"/>
    <x v="5"/>
    <n v="97398"/>
    <n v="71699"/>
    <n v="169096"/>
  </r>
  <r>
    <x v="111"/>
    <x v="6"/>
    <n v="60871"/>
    <n v="29691"/>
    <n v="90562"/>
  </r>
  <r>
    <x v="111"/>
    <x v="7"/>
    <n v="18240"/>
    <n v="2718"/>
    <n v="20958"/>
  </r>
  <r>
    <x v="111"/>
    <x v="8"/>
    <n v="29315"/>
    <n v="5073"/>
    <n v="34388"/>
  </r>
  <r>
    <x v="111"/>
    <x v="9"/>
    <n v="42175"/>
    <n v="5821"/>
    <n v="47997"/>
  </r>
  <r>
    <x v="111"/>
    <x v="10"/>
    <n v="75501"/>
    <n v="23613"/>
    <n v="99113"/>
  </r>
  <r>
    <x v="111"/>
    <x v="11"/>
    <n v="16458"/>
    <n v="7506"/>
    <n v="23964"/>
  </r>
  <r>
    <x v="111"/>
    <x v="12"/>
    <n v="41704"/>
    <n v="4089"/>
    <n v="45792"/>
  </r>
  <r>
    <x v="111"/>
    <x v="13"/>
    <n v="15132"/>
    <n v="3523"/>
    <n v="18655"/>
  </r>
  <r>
    <x v="111"/>
    <x v="14"/>
    <n v="14625"/>
    <n v="2304"/>
    <n v="16929"/>
  </r>
  <r>
    <x v="111"/>
    <x v="15"/>
    <n v="16746"/>
    <n v="2755"/>
    <n v="19501"/>
  </r>
  <r>
    <x v="111"/>
    <x v="16"/>
    <n v="138995"/>
    <n v="68598"/>
    <n v="207593"/>
  </r>
  <r>
    <x v="111"/>
    <x v="17"/>
    <n v="115859"/>
    <n v="62249"/>
    <n v="178108"/>
  </r>
  <r>
    <x v="111"/>
    <x v="18"/>
    <n v="41260"/>
    <n v="26330"/>
    <n v="67590"/>
  </r>
  <r>
    <x v="111"/>
    <x v="19"/>
    <n v="60706"/>
    <n v="36648"/>
    <n v="97354"/>
  </r>
  <r>
    <x v="111"/>
    <x v="20"/>
    <n v="182524"/>
    <n v="168366"/>
    <n v="350891"/>
  </r>
  <r>
    <x v="111"/>
    <x v="21"/>
    <n v="22087"/>
    <n v="7290"/>
    <n v="29377"/>
  </r>
  <r>
    <x v="111"/>
    <x v="22"/>
    <n v="19386"/>
    <n v="18280"/>
    <n v="37666"/>
  </r>
  <r>
    <x v="111"/>
    <x v="23"/>
    <n v="18143"/>
    <n v="6008"/>
    <n v="24151"/>
  </r>
  <r>
    <x v="111"/>
    <x v="24"/>
    <n v="242140"/>
    <n v="199944"/>
    <n v="442084"/>
  </r>
  <r>
    <x v="111"/>
    <x v="25"/>
    <n v="56506"/>
    <n v="56161"/>
    <n v="112667"/>
  </r>
  <r>
    <x v="111"/>
    <x v="26"/>
    <n v="17877"/>
    <n v="23710"/>
    <n v="41587"/>
  </r>
  <r>
    <x v="111"/>
    <x v="27"/>
    <n v="70554"/>
    <n v="112826"/>
    <n v="183380"/>
  </r>
  <r>
    <x v="111"/>
    <x v="28"/>
    <n v="15716"/>
    <n v="8676"/>
    <n v="24392"/>
  </r>
  <r>
    <x v="111"/>
    <x v="29"/>
    <n v="22799"/>
    <n v="9554"/>
    <n v="32354"/>
  </r>
  <r>
    <x v="111"/>
    <x v="30"/>
    <n v="45771"/>
    <n v="31683"/>
    <n v="77454"/>
  </r>
  <r>
    <x v="111"/>
    <x v="31"/>
    <n v="5020"/>
    <n v="2759"/>
    <n v="7779"/>
  </r>
  <r>
    <x v="111"/>
    <x v="32"/>
    <n v="11582"/>
    <n v="26796"/>
    <n v="38379"/>
  </r>
  <r>
    <x v="111"/>
    <x v="33"/>
    <n v="26372"/>
    <n v="15226"/>
    <n v="41598"/>
  </r>
  <r>
    <x v="111"/>
    <x v="34"/>
    <n v="1686633"/>
    <n v="1112791"/>
    <n v="2799424"/>
  </r>
  <r>
    <x v="112"/>
    <x v="0"/>
    <n v="59022"/>
    <n v="31750"/>
    <n v="90771"/>
  </r>
  <r>
    <x v="112"/>
    <x v="1"/>
    <n v="225783"/>
    <n v="157136"/>
    <n v="382919"/>
  </r>
  <r>
    <x v="112"/>
    <x v="2"/>
    <n v="19007"/>
    <n v="10578"/>
    <n v="29585"/>
  </r>
  <r>
    <x v="112"/>
    <x v="3"/>
    <n v="60903"/>
    <n v="11188"/>
    <n v="72090"/>
  </r>
  <r>
    <x v="112"/>
    <x v="4"/>
    <n v="43069"/>
    <n v="16199"/>
    <n v="59268"/>
  </r>
  <r>
    <x v="112"/>
    <x v="5"/>
    <n v="69836"/>
    <n v="45739"/>
    <n v="115574"/>
  </r>
  <r>
    <x v="112"/>
    <x v="6"/>
    <n v="40794"/>
    <n v="17033"/>
    <n v="57827"/>
  </r>
  <r>
    <x v="112"/>
    <x v="7"/>
    <n v="10899"/>
    <n v="1692"/>
    <n v="12591"/>
  </r>
  <r>
    <x v="112"/>
    <x v="8"/>
    <n v="17177"/>
    <n v="3583"/>
    <n v="20760"/>
  </r>
  <r>
    <x v="112"/>
    <x v="9"/>
    <n v="30365"/>
    <n v="4035"/>
    <n v="34399"/>
  </r>
  <r>
    <x v="112"/>
    <x v="10"/>
    <n v="47268"/>
    <n v="14219"/>
    <n v="61487"/>
  </r>
  <r>
    <x v="112"/>
    <x v="11"/>
    <n v="12403"/>
    <n v="4873"/>
    <n v="17276"/>
  </r>
  <r>
    <x v="112"/>
    <x v="12"/>
    <n v="39621"/>
    <n v="2792"/>
    <n v="42412"/>
  </r>
  <r>
    <x v="112"/>
    <x v="13"/>
    <n v="10536"/>
    <n v="1830"/>
    <n v="12366"/>
  </r>
  <r>
    <x v="112"/>
    <x v="14"/>
    <n v="10436"/>
    <n v="1573"/>
    <n v="12009"/>
  </r>
  <r>
    <x v="112"/>
    <x v="15"/>
    <n v="11941"/>
    <n v="2106"/>
    <n v="14047"/>
  </r>
  <r>
    <x v="112"/>
    <x v="16"/>
    <n v="129791"/>
    <n v="54655"/>
    <n v="184447"/>
  </r>
  <r>
    <x v="112"/>
    <x v="17"/>
    <n v="112023"/>
    <n v="49865"/>
    <n v="161888"/>
  </r>
  <r>
    <x v="112"/>
    <x v="18"/>
    <n v="23498"/>
    <n v="16970"/>
    <n v="40467"/>
  </r>
  <r>
    <x v="112"/>
    <x v="19"/>
    <n v="40352"/>
    <n v="21740"/>
    <n v="62092"/>
  </r>
  <r>
    <x v="112"/>
    <x v="20"/>
    <n v="131199"/>
    <n v="120338"/>
    <n v="251537"/>
  </r>
  <r>
    <x v="112"/>
    <x v="21"/>
    <n v="13890"/>
    <n v="5460"/>
    <n v="19349"/>
  </r>
  <r>
    <x v="112"/>
    <x v="22"/>
    <n v="12660"/>
    <n v="11376"/>
    <n v="24036"/>
  </r>
  <r>
    <x v="112"/>
    <x v="23"/>
    <n v="13467"/>
    <n v="3694"/>
    <n v="17161"/>
  </r>
  <r>
    <x v="112"/>
    <x v="24"/>
    <n v="171215"/>
    <n v="140868"/>
    <n v="312083"/>
  </r>
  <r>
    <x v="112"/>
    <x v="25"/>
    <n v="37849"/>
    <n v="37206"/>
    <n v="75055"/>
  </r>
  <r>
    <x v="112"/>
    <x v="26"/>
    <n v="9091"/>
    <n v="15397"/>
    <n v="24488"/>
  </r>
  <r>
    <x v="112"/>
    <x v="27"/>
    <n v="44280"/>
    <n v="75141"/>
    <n v="119422"/>
  </r>
  <r>
    <x v="112"/>
    <x v="28"/>
    <n v="10052"/>
    <n v="6188"/>
    <n v="16239"/>
  </r>
  <r>
    <x v="112"/>
    <x v="29"/>
    <n v="9166"/>
    <n v="5256"/>
    <n v="14422"/>
  </r>
  <r>
    <x v="112"/>
    <x v="30"/>
    <n v="43660"/>
    <n v="21173"/>
    <n v="64833"/>
  </r>
  <r>
    <x v="112"/>
    <x v="31"/>
    <n v="3547"/>
    <n v="2331"/>
    <n v="5878"/>
  </r>
  <r>
    <x v="112"/>
    <x v="32"/>
    <n v="5912"/>
    <n v="11461"/>
    <n v="17373"/>
  </r>
  <r>
    <x v="112"/>
    <x v="33"/>
    <n v="22708"/>
    <n v="8553"/>
    <n v="31261"/>
  </r>
  <r>
    <x v="112"/>
    <x v="34"/>
    <n v="1260180"/>
    <n v="743262"/>
    <n v="2003442"/>
  </r>
  <r>
    <x v="113"/>
    <x v="0"/>
    <n v="41273"/>
    <n v="20030"/>
    <n v="61302"/>
  </r>
  <r>
    <x v="113"/>
    <x v="1"/>
    <n v="196976"/>
    <n v="136933"/>
    <n v="333909"/>
  </r>
  <r>
    <x v="113"/>
    <x v="2"/>
    <n v="13640"/>
    <n v="7011"/>
    <n v="20651"/>
  </r>
  <r>
    <x v="113"/>
    <x v="3"/>
    <n v="60049"/>
    <n v="9417"/>
    <n v="69465"/>
  </r>
  <r>
    <x v="113"/>
    <x v="4"/>
    <n v="34105"/>
    <n v="10619"/>
    <n v="44724"/>
  </r>
  <r>
    <x v="113"/>
    <x v="5"/>
    <n v="55152"/>
    <n v="34191"/>
    <n v="89343"/>
  </r>
  <r>
    <x v="113"/>
    <x v="6"/>
    <n v="35899"/>
    <n v="13150"/>
    <n v="49049"/>
  </r>
  <r>
    <x v="113"/>
    <x v="7"/>
    <n v="7967"/>
    <n v="1266"/>
    <n v="9233"/>
  </r>
  <r>
    <x v="113"/>
    <x v="8"/>
    <n v="13526"/>
    <n v="2264"/>
    <n v="15790"/>
  </r>
  <r>
    <x v="113"/>
    <x v="9"/>
    <n v="23505"/>
    <n v="3052"/>
    <n v="26557"/>
  </r>
  <r>
    <x v="113"/>
    <x v="10"/>
    <n v="32127"/>
    <n v="11154"/>
    <n v="43282"/>
  </r>
  <r>
    <x v="113"/>
    <x v="11"/>
    <n v="17727"/>
    <n v="5725"/>
    <n v="23453"/>
  </r>
  <r>
    <x v="113"/>
    <x v="12"/>
    <n v="29170"/>
    <n v="3660"/>
    <n v="32831"/>
  </r>
  <r>
    <x v="113"/>
    <x v="13"/>
    <n v="9811"/>
    <n v="1199"/>
    <n v="11010"/>
  </r>
  <r>
    <x v="113"/>
    <x v="14"/>
    <n v="7978"/>
    <n v="1048"/>
    <n v="9026"/>
  </r>
  <r>
    <x v="113"/>
    <x v="15"/>
    <n v="8364"/>
    <n v="1351"/>
    <n v="9715"/>
  </r>
  <r>
    <x v="113"/>
    <x v="16"/>
    <n v="106296"/>
    <n v="47825"/>
    <n v="154121"/>
  </r>
  <r>
    <x v="113"/>
    <x v="17"/>
    <n v="92352"/>
    <n v="44036"/>
    <n v="136389"/>
  </r>
  <r>
    <x v="113"/>
    <x v="18"/>
    <n v="18267"/>
    <n v="10505"/>
    <n v="28771"/>
  </r>
  <r>
    <x v="113"/>
    <x v="19"/>
    <n v="31203"/>
    <n v="12552"/>
    <n v="43755"/>
  </r>
  <r>
    <x v="113"/>
    <x v="20"/>
    <n v="111229"/>
    <n v="96904"/>
    <n v="208133"/>
  </r>
  <r>
    <x v="113"/>
    <x v="21"/>
    <n v="10680"/>
    <n v="3375"/>
    <n v="14055"/>
  </r>
  <r>
    <x v="113"/>
    <x v="22"/>
    <n v="6074"/>
    <n v="6491"/>
    <n v="12565"/>
  </r>
  <r>
    <x v="113"/>
    <x v="23"/>
    <n v="11278"/>
    <n v="2381"/>
    <n v="13659"/>
  </r>
  <r>
    <x v="113"/>
    <x v="24"/>
    <n v="139261"/>
    <n v="109151"/>
    <n v="248412"/>
  </r>
  <r>
    <x v="113"/>
    <x v="25"/>
    <n v="26532"/>
    <n v="23377"/>
    <n v="49909"/>
  </r>
  <r>
    <x v="113"/>
    <x v="26"/>
    <n v="7811"/>
    <n v="14102"/>
    <n v="21913"/>
  </r>
  <r>
    <x v="113"/>
    <x v="27"/>
    <n v="46657"/>
    <n v="79039"/>
    <n v="125696"/>
  </r>
  <r>
    <x v="113"/>
    <x v="28"/>
    <n v="7848"/>
    <n v="2577"/>
    <n v="10425"/>
  </r>
  <r>
    <x v="113"/>
    <x v="29"/>
    <n v="6143"/>
    <n v="1985"/>
    <n v="8128"/>
  </r>
  <r>
    <x v="113"/>
    <x v="30"/>
    <n v="32691"/>
    <n v="13349"/>
    <n v="46040"/>
  </r>
  <r>
    <x v="113"/>
    <x v="31"/>
    <n v="2172"/>
    <n v="608"/>
    <n v="2780"/>
  </r>
  <r>
    <x v="113"/>
    <x v="32"/>
    <n v="3231"/>
    <n v="5337"/>
    <n v="8568"/>
  </r>
  <r>
    <x v="113"/>
    <x v="33"/>
    <n v="16025"/>
    <n v="4145"/>
    <n v="20169"/>
  </r>
  <r>
    <x v="113"/>
    <x v="34"/>
    <n v="1031405"/>
    <n v="586623"/>
    <n v="1618029"/>
  </r>
  <r>
    <x v="114"/>
    <x v="0"/>
    <n v="49484"/>
    <n v="21210"/>
    <n v="70694"/>
  </r>
  <r>
    <x v="114"/>
    <x v="1"/>
    <n v="256116"/>
    <n v="165852"/>
    <n v="421968"/>
  </r>
  <r>
    <x v="114"/>
    <x v="2"/>
    <n v="16470"/>
    <n v="7863"/>
    <n v="24333"/>
  </r>
  <r>
    <x v="114"/>
    <x v="3"/>
    <n v="59505"/>
    <n v="12663"/>
    <n v="72168"/>
  </r>
  <r>
    <x v="114"/>
    <x v="4"/>
    <n v="45043"/>
    <n v="11976"/>
    <n v="57019"/>
  </r>
  <r>
    <x v="114"/>
    <x v="5"/>
    <n v="82023"/>
    <n v="43306"/>
    <n v="125329"/>
  </r>
  <r>
    <x v="114"/>
    <x v="6"/>
    <n v="58995"/>
    <n v="18135"/>
    <n v="77131"/>
  </r>
  <r>
    <x v="114"/>
    <x v="7"/>
    <n v="9182"/>
    <n v="1026"/>
    <n v="10208"/>
  </r>
  <r>
    <x v="114"/>
    <x v="8"/>
    <n v="13257"/>
    <n v="1985"/>
    <n v="15242"/>
  </r>
  <r>
    <x v="114"/>
    <x v="9"/>
    <n v="32609"/>
    <n v="3708"/>
    <n v="36317"/>
  </r>
  <r>
    <x v="114"/>
    <x v="10"/>
    <n v="48227"/>
    <n v="11372"/>
    <n v="59599"/>
  </r>
  <r>
    <x v="114"/>
    <x v="11"/>
    <n v="49328"/>
    <n v="17579"/>
    <n v="66907"/>
  </r>
  <r>
    <x v="114"/>
    <x v="12"/>
    <n v="40476"/>
    <n v="1846"/>
    <n v="42322"/>
  </r>
  <r>
    <x v="114"/>
    <x v="13"/>
    <n v="8247"/>
    <n v="1770"/>
    <n v="10017"/>
  </r>
  <r>
    <x v="114"/>
    <x v="14"/>
    <n v="10299"/>
    <n v="1014"/>
    <n v="11313"/>
  </r>
  <r>
    <x v="114"/>
    <x v="15"/>
    <n v="9488"/>
    <n v="1595"/>
    <n v="11083"/>
  </r>
  <r>
    <x v="114"/>
    <x v="16"/>
    <n v="126978"/>
    <n v="47034"/>
    <n v="174012"/>
  </r>
  <r>
    <x v="114"/>
    <x v="17"/>
    <n v="108525"/>
    <n v="43297"/>
    <n v="151822"/>
  </r>
  <r>
    <x v="114"/>
    <x v="18"/>
    <n v="22329"/>
    <n v="13238"/>
    <n v="35567"/>
  </r>
  <r>
    <x v="114"/>
    <x v="19"/>
    <n v="33912"/>
    <n v="12887"/>
    <n v="46799"/>
  </r>
  <r>
    <x v="114"/>
    <x v="20"/>
    <n v="158134"/>
    <n v="122819"/>
    <n v="280953"/>
  </r>
  <r>
    <x v="114"/>
    <x v="21"/>
    <n v="15710"/>
    <n v="6050"/>
    <n v="21760"/>
  </r>
  <r>
    <x v="114"/>
    <x v="22"/>
    <n v="15315"/>
    <n v="10870"/>
    <n v="26185"/>
  </r>
  <r>
    <x v="114"/>
    <x v="23"/>
    <n v="11988"/>
    <n v="3313"/>
    <n v="15301"/>
  </r>
  <r>
    <x v="114"/>
    <x v="24"/>
    <n v="201147"/>
    <n v="143052"/>
    <n v="344199"/>
  </r>
  <r>
    <x v="114"/>
    <x v="25"/>
    <n v="29084"/>
    <n v="31965"/>
    <n v="61050"/>
  </r>
  <r>
    <x v="114"/>
    <x v="26"/>
    <n v="20409"/>
    <n v="35139"/>
    <n v="55548"/>
  </r>
  <r>
    <x v="114"/>
    <x v="27"/>
    <n v="82525"/>
    <n v="174699"/>
    <n v="257224"/>
  </r>
  <r>
    <x v="114"/>
    <x v="28"/>
    <n v="12518"/>
    <n v="3513"/>
    <n v="16032"/>
  </r>
  <r>
    <x v="114"/>
    <x v="29"/>
    <n v="9440"/>
    <n v="4021"/>
    <n v="13460"/>
  </r>
  <r>
    <x v="114"/>
    <x v="30"/>
    <n v="40213"/>
    <n v="16678"/>
    <n v="56890"/>
  </r>
  <r>
    <x v="114"/>
    <x v="31"/>
    <n v="2359"/>
    <n v="669"/>
    <n v="3028"/>
  </r>
  <r>
    <x v="114"/>
    <x v="32"/>
    <n v="3785"/>
    <n v="6801"/>
    <n v="10586"/>
  </r>
  <r>
    <x v="114"/>
    <x v="33"/>
    <n v="20228"/>
    <n v="4840"/>
    <n v="25068"/>
  </r>
  <r>
    <x v="114"/>
    <x v="34"/>
    <n v="1393678"/>
    <n v="817434"/>
    <n v="2211111"/>
  </r>
  <r>
    <x v="115"/>
    <x v="0"/>
    <n v="42328"/>
    <n v="22936"/>
    <n v="65264"/>
  </r>
  <r>
    <x v="115"/>
    <x v="1"/>
    <n v="231552"/>
    <n v="151887"/>
    <n v="383439"/>
  </r>
  <r>
    <x v="115"/>
    <x v="2"/>
    <n v="14993"/>
    <n v="7869"/>
    <n v="22863"/>
  </r>
  <r>
    <x v="115"/>
    <x v="3"/>
    <n v="58553"/>
    <n v="11637"/>
    <n v="70190"/>
  </r>
  <r>
    <x v="115"/>
    <x v="4"/>
    <n v="40403"/>
    <n v="8895"/>
    <n v="49298"/>
  </r>
  <r>
    <x v="115"/>
    <x v="5"/>
    <n v="64310"/>
    <n v="35701"/>
    <n v="100010"/>
  </r>
  <r>
    <x v="115"/>
    <x v="6"/>
    <n v="46855"/>
    <n v="15245"/>
    <n v="62100"/>
  </r>
  <r>
    <x v="115"/>
    <x v="7"/>
    <n v="9678"/>
    <n v="821"/>
    <n v="10499"/>
  </r>
  <r>
    <x v="115"/>
    <x v="8"/>
    <n v="11615"/>
    <n v="2561"/>
    <n v="14177"/>
  </r>
  <r>
    <x v="115"/>
    <x v="9"/>
    <n v="28577"/>
    <n v="3680"/>
    <n v="32257"/>
  </r>
  <r>
    <x v="115"/>
    <x v="10"/>
    <n v="44599"/>
    <n v="8764"/>
    <n v="53363"/>
  </r>
  <r>
    <x v="115"/>
    <x v="11"/>
    <n v="44880"/>
    <n v="12773"/>
    <n v="57653"/>
  </r>
  <r>
    <x v="115"/>
    <x v="12"/>
    <n v="40053"/>
    <n v="2683"/>
    <n v="42736"/>
  </r>
  <r>
    <x v="115"/>
    <x v="13"/>
    <n v="8377"/>
    <n v="1499"/>
    <n v="9876"/>
  </r>
  <r>
    <x v="115"/>
    <x v="14"/>
    <n v="8858"/>
    <n v="1390"/>
    <n v="10248"/>
  </r>
  <r>
    <x v="115"/>
    <x v="15"/>
    <n v="9186"/>
    <n v="1440"/>
    <n v="10626"/>
  </r>
  <r>
    <x v="115"/>
    <x v="16"/>
    <n v="112057"/>
    <n v="44557"/>
    <n v="156614"/>
  </r>
  <r>
    <x v="115"/>
    <x v="17"/>
    <n v="97684"/>
    <n v="39867"/>
    <n v="137551"/>
  </r>
  <r>
    <x v="115"/>
    <x v="18"/>
    <n v="20512"/>
    <n v="12827"/>
    <n v="33340"/>
  </r>
  <r>
    <x v="115"/>
    <x v="19"/>
    <n v="32353"/>
    <n v="15263"/>
    <n v="47616"/>
  </r>
  <r>
    <x v="115"/>
    <x v="20"/>
    <n v="139248"/>
    <n v="123360"/>
    <n v="262608"/>
  </r>
  <r>
    <x v="115"/>
    <x v="21"/>
    <n v="12594"/>
    <n v="5977"/>
    <n v="18571"/>
  </r>
  <r>
    <x v="115"/>
    <x v="22"/>
    <n v="11528"/>
    <n v="12354"/>
    <n v="23883"/>
  </r>
  <r>
    <x v="115"/>
    <x v="23"/>
    <n v="11497"/>
    <n v="3297"/>
    <n v="14794"/>
  </r>
  <r>
    <x v="115"/>
    <x v="24"/>
    <n v="174868"/>
    <n v="144988"/>
    <n v="319856"/>
  </r>
  <r>
    <x v="115"/>
    <x v="25"/>
    <n v="29287"/>
    <n v="26310"/>
    <n v="55598"/>
  </r>
  <r>
    <x v="115"/>
    <x v="26"/>
    <n v="19412"/>
    <n v="42293"/>
    <n v="61705"/>
  </r>
  <r>
    <x v="115"/>
    <x v="27"/>
    <n v="67262"/>
    <n v="163551"/>
    <n v="230813"/>
  </r>
  <r>
    <x v="115"/>
    <x v="28"/>
    <n v="10819"/>
    <n v="4446"/>
    <n v="15265"/>
  </r>
  <r>
    <x v="115"/>
    <x v="29"/>
    <n v="9206"/>
    <n v="4396"/>
    <n v="13602"/>
  </r>
  <r>
    <x v="115"/>
    <x v="30"/>
    <n v="41598"/>
    <n v="15719"/>
    <n v="57317"/>
  </r>
  <r>
    <x v="115"/>
    <x v="31"/>
    <n v="2342"/>
    <n v="648"/>
    <n v="2990"/>
  </r>
  <r>
    <x v="115"/>
    <x v="32"/>
    <n v="4067"/>
    <n v="6167"/>
    <n v="10234"/>
  </r>
  <r>
    <x v="115"/>
    <x v="33"/>
    <n v="21388"/>
    <n v="5277"/>
    <n v="26665"/>
  </r>
  <r>
    <x v="115"/>
    <x v="34"/>
    <n v="1249989"/>
    <n v="776223"/>
    <n v="2026212"/>
  </r>
  <r>
    <x v="116"/>
    <x v="0"/>
    <n v="48647"/>
    <n v="36404"/>
    <n v="85051"/>
  </r>
  <r>
    <x v="116"/>
    <x v="1"/>
    <n v="240980"/>
    <n v="172213"/>
    <n v="413193"/>
  </r>
  <r>
    <x v="116"/>
    <x v="2"/>
    <n v="18317"/>
    <n v="12231"/>
    <n v="30548"/>
  </r>
  <r>
    <x v="116"/>
    <x v="3"/>
    <n v="67962"/>
    <n v="12135"/>
    <n v="80097"/>
  </r>
  <r>
    <x v="116"/>
    <x v="4"/>
    <n v="50849"/>
    <n v="13369"/>
    <n v="64218"/>
  </r>
  <r>
    <x v="116"/>
    <x v="5"/>
    <n v="73592"/>
    <n v="47460"/>
    <n v="121052"/>
  </r>
  <r>
    <x v="116"/>
    <x v="6"/>
    <n v="54108"/>
    <n v="15478"/>
    <n v="69586"/>
  </r>
  <r>
    <x v="116"/>
    <x v="7"/>
    <n v="9738"/>
    <n v="1424"/>
    <n v="11162"/>
  </r>
  <r>
    <x v="116"/>
    <x v="8"/>
    <n v="15280"/>
    <n v="1702"/>
    <n v="16982"/>
  </r>
  <r>
    <x v="116"/>
    <x v="9"/>
    <n v="34491"/>
    <n v="4053"/>
    <n v="38544"/>
  </r>
  <r>
    <x v="116"/>
    <x v="10"/>
    <n v="53266"/>
    <n v="11276"/>
    <n v="64542"/>
  </r>
  <r>
    <x v="116"/>
    <x v="11"/>
    <n v="42779"/>
    <n v="9960"/>
    <n v="52740"/>
  </r>
  <r>
    <x v="116"/>
    <x v="12"/>
    <n v="44828"/>
    <n v="2743"/>
    <n v="47571"/>
  </r>
  <r>
    <x v="116"/>
    <x v="13"/>
    <n v="10593"/>
    <n v="1748"/>
    <n v="12341"/>
  </r>
  <r>
    <x v="116"/>
    <x v="14"/>
    <n v="11299"/>
    <n v="1299"/>
    <n v="12598"/>
  </r>
  <r>
    <x v="116"/>
    <x v="15"/>
    <n v="12801"/>
    <n v="2177"/>
    <n v="14978"/>
  </r>
  <r>
    <x v="116"/>
    <x v="16"/>
    <n v="134310"/>
    <n v="53704"/>
    <n v="188014"/>
  </r>
  <r>
    <x v="116"/>
    <x v="17"/>
    <n v="116694"/>
    <n v="48467"/>
    <n v="165161"/>
  </r>
  <r>
    <x v="116"/>
    <x v="18"/>
    <n v="21325"/>
    <n v="12514"/>
    <n v="33839"/>
  </r>
  <r>
    <x v="116"/>
    <x v="19"/>
    <n v="39468"/>
    <n v="17635"/>
    <n v="57103"/>
  </r>
  <r>
    <x v="116"/>
    <x v="20"/>
    <n v="153062"/>
    <n v="136538"/>
    <n v="289599"/>
  </r>
  <r>
    <x v="116"/>
    <x v="21"/>
    <n v="14058"/>
    <n v="5553"/>
    <n v="19611"/>
  </r>
  <r>
    <x v="116"/>
    <x v="22"/>
    <n v="12354"/>
    <n v="12972"/>
    <n v="25326"/>
  </r>
  <r>
    <x v="116"/>
    <x v="23"/>
    <n v="14081"/>
    <n v="3505"/>
    <n v="17586"/>
  </r>
  <r>
    <x v="116"/>
    <x v="24"/>
    <n v="193555"/>
    <n v="158567"/>
    <n v="352122"/>
  </r>
  <r>
    <x v="116"/>
    <x v="25"/>
    <n v="36648"/>
    <n v="35925"/>
    <n v="72573"/>
  </r>
  <r>
    <x v="116"/>
    <x v="26"/>
    <n v="15177"/>
    <n v="29243"/>
    <n v="44420"/>
  </r>
  <r>
    <x v="116"/>
    <x v="27"/>
    <n v="58197"/>
    <n v="122321"/>
    <n v="180518"/>
  </r>
  <r>
    <x v="116"/>
    <x v="28"/>
    <n v="12329"/>
    <n v="5262"/>
    <n v="17591"/>
  </r>
  <r>
    <x v="116"/>
    <x v="29"/>
    <n v="12520"/>
    <n v="3154"/>
    <n v="15674"/>
  </r>
  <r>
    <x v="116"/>
    <x v="30"/>
    <n v="41525"/>
    <n v="21767"/>
    <n v="63292"/>
  </r>
  <r>
    <x v="116"/>
    <x v="31"/>
    <n v="2451"/>
    <n v="933"/>
    <n v="3384"/>
  </r>
  <r>
    <x v="116"/>
    <x v="32"/>
    <n v="5117"/>
    <n v="12771"/>
    <n v="17888"/>
  </r>
  <r>
    <x v="116"/>
    <x v="33"/>
    <n v="22754"/>
    <n v="6378"/>
    <n v="29132"/>
  </r>
  <r>
    <x v="116"/>
    <x v="34"/>
    <n v="1384908"/>
    <n v="825846"/>
    <n v="2210753"/>
  </r>
  <r>
    <x v="117"/>
    <x v="0"/>
    <n v="66162"/>
    <n v="49595"/>
    <n v="115757"/>
  </r>
  <r>
    <x v="117"/>
    <x v="1"/>
    <n v="286934"/>
    <n v="195102"/>
    <n v="482036"/>
  </r>
  <r>
    <x v="117"/>
    <x v="2"/>
    <n v="27073"/>
    <n v="18333"/>
    <n v="45406"/>
  </r>
  <r>
    <x v="117"/>
    <x v="3"/>
    <n v="71307"/>
    <n v="14468"/>
    <n v="85775"/>
  </r>
  <r>
    <x v="117"/>
    <x v="4"/>
    <n v="54391"/>
    <n v="16943"/>
    <n v="71335"/>
  </r>
  <r>
    <x v="117"/>
    <x v="5"/>
    <n v="78203"/>
    <n v="66014"/>
    <n v="144217"/>
  </r>
  <r>
    <x v="117"/>
    <x v="6"/>
    <n v="58272"/>
    <n v="21500"/>
    <n v="79773"/>
  </r>
  <r>
    <x v="117"/>
    <x v="7"/>
    <n v="11216"/>
    <n v="2323"/>
    <n v="13539"/>
  </r>
  <r>
    <x v="117"/>
    <x v="8"/>
    <n v="20392"/>
    <n v="3146"/>
    <n v="23538"/>
  </r>
  <r>
    <x v="117"/>
    <x v="9"/>
    <n v="38231"/>
    <n v="7291"/>
    <n v="45521"/>
  </r>
  <r>
    <x v="117"/>
    <x v="10"/>
    <n v="61824"/>
    <n v="18012"/>
    <n v="79836"/>
  </r>
  <r>
    <x v="117"/>
    <x v="11"/>
    <n v="21506"/>
    <n v="10247"/>
    <n v="31754"/>
  </r>
  <r>
    <x v="117"/>
    <x v="12"/>
    <n v="40922"/>
    <n v="2892"/>
    <n v="43814"/>
  </r>
  <r>
    <x v="117"/>
    <x v="13"/>
    <n v="11484"/>
    <n v="2357"/>
    <n v="13841"/>
  </r>
  <r>
    <x v="117"/>
    <x v="14"/>
    <n v="12454"/>
    <n v="2068"/>
    <n v="14522"/>
  </r>
  <r>
    <x v="117"/>
    <x v="15"/>
    <n v="12088"/>
    <n v="2100"/>
    <n v="14187"/>
  </r>
  <r>
    <x v="117"/>
    <x v="16"/>
    <n v="148033"/>
    <n v="63493"/>
    <n v="211526"/>
  </r>
  <r>
    <x v="117"/>
    <x v="17"/>
    <n v="127820"/>
    <n v="56720"/>
    <n v="184540"/>
  </r>
  <r>
    <x v="117"/>
    <x v="18"/>
    <n v="30055"/>
    <n v="18154"/>
    <n v="48209"/>
  </r>
  <r>
    <x v="117"/>
    <x v="19"/>
    <n v="46033"/>
    <n v="26313"/>
    <n v="72346"/>
  </r>
  <r>
    <x v="117"/>
    <x v="20"/>
    <n v="178867"/>
    <n v="161300"/>
    <n v="340167"/>
  </r>
  <r>
    <x v="117"/>
    <x v="21"/>
    <n v="16995"/>
    <n v="5962"/>
    <n v="22957"/>
  </r>
  <r>
    <x v="117"/>
    <x v="22"/>
    <n v="13770"/>
    <n v="16384"/>
    <n v="30155"/>
  </r>
  <r>
    <x v="117"/>
    <x v="23"/>
    <n v="17832"/>
    <n v="4334"/>
    <n v="22166"/>
  </r>
  <r>
    <x v="117"/>
    <x v="24"/>
    <n v="227465"/>
    <n v="187980"/>
    <n v="415444"/>
  </r>
  <r>
    <x v="117"/>
    <x v="25"/>
    <n v="46493"/>
    <n v="50693"/>
    <n v="97186"/>
  </r>
  <r>
    <x v="117"/>
    <x v="26"/>
    <n v="12215"/>
    <n v="21225"/>
    <n v="33439"/>
  </r>
  <r>
    <x v="117"/>
    <x v="27"/>
    <n v="56023"/>
    <n v="105182"/>
    <n v="161204"/>
  </r>
  <r>
    <x v="117"/>
    <x v="28"/>
    <n v="16568"/>
    <n v="6439"/>
    <n v="23008"/>
  </r>
  <r>
    <x v="117"/>
    <x v="29"/>
    <n v="15527"/>
    <n v="3103"/>
    <n v="18631"/>
  </r>
  <r>
    <x v="117"/>
    <x v="30"/>
    <n v="39225"/>
    <n v="28874"/>
    <n v="68100"/>
  </r>
  <r>
    <x v="117"/>
    <x v="31"/>
    <n v="4113"/>
    <n v="1811"/>
    <n v="5924"/>
  </r>
  <r>
    <x v="117"/>
    <x v="32"/>
    <n v="8005"/>
    <n v="19116"/>
    <n v="27121"/>
  </r>
  <r>
    <x v="117"/>
    <x v="33"/>
    <n v="26044"/>
    <n v="11778"/>
    <n v="37822"/>
  </r>
  <r>
    <x v="117"/>
    <x v="34"/>
    <n v="1548257"/>
    <n v="976552"/>
    <n v="2524809"/>
  </r>
  <r>
    <x v="118"/>
    <x v="0"/>
    <n v="60059"/>
    <n v="65678"/>
    <n v="125736"/>
  </r>
  <r>
    <x v="118"/>
    <x v="1"/>
    <n v="248710"/>
    <n v="239375"/>
    <n v="488085"/>
  </r>
  <r>
    <x v="118"/>
    <x v="2"/>
    <n v="25203"/>
    <n v="25662"/>
    <n v="50865"/>
  </r>
  <r>
    <x v="118"/>
    <x v="3"/>
    <n v="63918"/>
    <n v="14903"/>
    <n v="78821"/>
  </r>
  <r>
    <x v="118"/>
    <x v="4"/>
    <n v="44753"/>
    <n v="21214"/>
    <n v="65967"/>
  </r>
  <r>
    <x v="118"/>
    <x v="5"/>
    <n v="63545"/>
    <n v="75117"/>
    <n v="138662"/>
  </r>
  <r>
    <x v="118"/>
    <x v="6"/>
    <n v="45659"/>
    <n v="34464"/>
    <n v="80123"/>
  </r>
  <r>
    <x v="118"/>
    <x v="7"/>
    <n v="12202"/>
    <n v="2868"/>
    <n v="15070"/>
  </r>
  <r>
    <x v="118"/>
    <x v="8"/>
    <n v="17839"/>
    <n v="5948"/>
    <n v="23786"/>
  </r>
  <r>
    <x v="118"/>
    <x v="9"/>
    <n v="33948"/>
    <n v="7293"/>
    <n v="41241"/>
  </r>
  <r>
    <x v="118"/>
    <x v="10"/>
    <n v="54302"/>
    <n v="24220"/>
    <n v="78522"/>
  </r>
  <r>
    <x v="118"/>
    <x v="11"/>
    <n v="10491"/>
    <n v="12579"/>
    <n v="23070"/>
  </r>
  <r>
    <x v="118"/>
    <x v="12"/>
    <n v="33247"/>
    <n v="3703"/>
    <n v="36950"/>
  </r>
  <r>
    <x v="118"/>
    <x v="13"/>
    <n v="10332"/>
    <n v="3727"/>
    <n v="14059"/>
  </r>
  <r>
    <x v="118"/>
    <x v="14"/>
    <n v="11933"/>
    <n v="2593"/>
    <n v="14526"/>
  </r>
  <r>
    <x v="118"/>
    <x v="15"/>
    <n v="12590"/>
    <n v="3057"/>
    <n v="15646"/>
  </r>
  <r>
    <x v="118"/>
    <x v="16"/>
    <n v="133300"/>
    <n v="72462"/>
    <n v="205762"/>
  </r>
  <r>
    <x v="118"/>
    <x v="17"/>
    <n v="116807"/>
    <n v="62846"/>
    <n v="179653"/>
  </r>
  <r>
    <x v="118"/>
    <x v="18"/>
    <n v="25665"/>
    <n v="31385"/>
    <n v="57050"/>
  </r>
  <r>
    <x v="118"/>
    <x v="19"/>
    <n v="44881"/>
    <n v="44307"/>
    <n v="89187"/>
  </r>
  <r>
    <x v="118"/>
    <x v="20"/>
    <n v="177322"/>
    <n v="189086"/>
    <n v="366408"/>
  </r>
  <r>
    <x v="118"/>
    <x v="21"/>
    <n v="15852"/>
    <n v="8081"/>
    <n v="23933"/>
  </r>
  <r>
    <x v="118"/>
    <x v="22"/>
    <n v="14336"/>
    <n v="22988"/>
    <n v="37323"/>
  </r>
  <r>
    <x v="118"/>
    <x v="23"/>
    <n v="15156"/>
    <n v="6150"/>
    <n v="21306"/>
  </r>
  <r>
    <x v="118"/>
    <x v="24"/>
    <n v="222666"/>
    <n v="226304"/>
    <n v="448970"/>
  </r>
  <r>
    <x v="118"/>
    <x v="25"/>
    <n v="37802"/>
    <n v="77840"/>
    <n v="115642"/>
  </r>
  <r>
    <x v="118"/>
    <x v="26"/>
    <n v="10009"/>
    <n v="26437"/>
    <n v="36446"/>
  </r>
  <r>
    <x v="118"/>
    <x v="27"/>
    <n v="53601"/>
    <n v="138565"/>
    <n v="192166"/>
  </r>
  <r>
    <x v="118"/>
    <x v="28"/>
    <n v="13945"/>
    <n v="11471"/>
    <n v="25416"/>
  </r>
  <r>
    <x v="118"/>
    <x v="29"/>
    <n v="12948"/>
    <n v="6274"/>
    <n v="19222"/>
  </r>
  <r>
    <x v="118"/>
    <x v="30"/>
    <n v="35095"/>
    <n v="38322"/>
    <n v="73417"/>
  </r>
  <r>
    <x v="118"/>
    <x v="31"/>
    <n v="3417"/>
    <n v="3402"/>
    <n v="6819"/>
  </r>
  <r>
    <x v="118"/>
    <x v="32"/>
    <n v="9521"/>
    <n v="35721"/>
    <n v="45242"/>
  </r>
  <r>
    <x v="118"/>
    <x v="33"/>
    <n v="23456"/>
    <n v="20489"/>
    <n v="43945"/>
  </r>
  <r>
    <x v="118"/>
    <x v="34"/>
    <n v="1375034"/>
    <n v="1275380"/>
    <n v="2650414"/>
  </r>
  <r>
    <x v="119"/>
    <x v="0"/>
    <n v="129798"/>
    <n v="78675"/>
    <n v="208473"/>
  </r>
  <r>
    <x v="119"/>
    <x v="1"/>
    <n v="252786"/>
    <n v="237956"/>
    <n v="490742"/>
  </r>
  <r>
    <x v="119"/>
    <x v="2"/>
    <n v="60107"/>
    <n v="39682"/>
    <n v="99789"/>
  </r>
  <r>
    <x v="119"/>
    <x v="3"/>
    <n v="62607"/>
    <n v="20716"/>
    <n v="83323"/>
  </r>
  <r>
    <x v="119"/>
    <x v="4"/>
    <n v="92700"/>
    <n v="28067"/>
    <n v="120767"/>
  </r>
  <r>
    <x v="119"/>
    <x v="5"/>
    <n v="89346"/>
    <n v="93326"/>
    <n v="182672"/>
  </r>
  <r>
    <x v="119"/>
    <x v="6"/>
    <n v="59842"/>
    <n v="36248"/>
    <n v="96089"/>
  </r>
  <r>
    <x v="119"/>
    <x v="7"/>
    <n v="30667"/>
    <n v="3867"/>
    <n v="34534"/>
  </r>
  <r>
    <x v="119"/>
    <x v="8"/>
    <n v="31735"/>
    <n v="8371"/>
    <n v="40106"/>
  </r>
  <r>
    <x v="119"/>
    <x v="9"/>
    <n v="51622"/>
    <n v="8168"/>
    <n v="59790"/>
  </r>
  <r>
    <x v="119"/>
    <x v="10"/>
    <n v="77788"/>
    <n v="29221"/>
    <n v="107009"/>
  </r>
  <r>
    <x v="119"/>
    <x v="11"/>
    <n v="12942"/>
    <n v="13504"/>
    <n v="26446"/>
  </r>
  <r>
    <x v="119"/>
    <x v="12"/>
    <n v="34859"/>
    <n v="4216"/>
    <n v="39075"/>
  </r>
  <r>
    <x v="119"/>
    <x v="13"/>
    <n v="13505"/>
    <n v="3997"/>
    <n v="17502"/>
  </r>
  <r>
    <x v="119"/>
    <x v="14"/>
    <n v="16809"/>
    <n v="2663"/>
    <n v="19472"/>
  </r>
  <r>
    <x v="119"/>
    <x v="15"/>
    <n v="15599"/>
    <n v="4018"/>
    <n v="19617"/>
  </r>
  <r>
    <x v="119"/>
    <x v="16"/>
    <n v="109980"/>
    <n v="74120"/>
    <n v="184100"/>
  </r>
  <r>
    <x v="119"/>
    <x v="17"/>
    <n v="93498"/>
    <n v="64027"/>
    <n v="157525"/>
  </r>
  <r>
    <x v="119"/>
    <x v="18"/>
    <n v="34160"/>
    <n v="42688"/>
    <n v="76849"/>
  </r>
  <r>
    <x v="119"/>
    <x v="19"/>
    <n v="97292"/>
    <n v="60971"/>
    <n v="158263"/>
  </r>
  <r>
    <x v="119"/>
    <x v="20"/>
    <n v="166655"/>
    <n v="213913"/>
    <n v="380567"/>
  </r>
  <r>
    <x v="119"/>
    <x v="21"/>
    <n v="19632"/>
    <n v="9789"/>
    <n v="29421"/>
  </r>
  <r>
    <x v="119"/>
    <x v="22"/>
    <n v="19058"/>
    <n v="31933"/>
    <n v="50991"/>
  </r>
  <r>
    <x v="119"/>
    <x v="23"/>
    <n v="24878"/>
    <n v="6817"/>
    <n v="31695"/>
  </r>
  <r>
    <x v="119"/>
    <x v="24"/>
    <n v="230222"/>
    <n v="262452"/>
    <n v="492674"/>
  </r>
  <r>
    <x v="119"/>
    <x v="25"/>
    <n v="49506"/>
    <n v="85985"/>
    <n v="135491"/>
  </r>
  <r>
    <x v="119"/>
    <x v="26"/>
    <n v="30528"/>
    <n v="33342"/>
    <n v="63870"/>
  </r>
  <r>
    <x v="119"/>
    <x v="27"/>
    <n v="61014"/>
    <n v="157180"/>
    <n v="218194"/>
  </r>
  <r>
    <x v="119"/>
    <x v="28"/>
    <n v="28146"/>
    <n v="11019"/>
    <n v="39164"/>
  </r>
  <r>
    <x v="119"/>
    <x v="29"/>
    <n v="37639"/>
    <n v="6970"/>
    <n v="44609"/>
  </r>
  <r>
    <x v="119"/>
    <x v="30"/>
    <n v="38881"/>
    <n v="37172"/>
    <n v="76052"/>
  </r>
  <r>
    <x v="119"/>
    <x v="31"/>
    <n v="6508"/>
    <n v="4801"/>
    <n v="11310"/>
  </r>
  <r>
    <x v="119"/>
    <x v="32"/>
    <n v="13621"/>
    <n v="42705"/>
    <n v="56326"/>
  </r>
  <r>
    <x v="119"/>
    <x v="33"/>
    <n v="21906"/>
    <n v="17757"/>
    <n v="39664"/>
  </r>
  <r>
    <x v="119"/>
    <x v="34"/>
    <n v="1792112"/>
    <n v="1449858"/>
    <n v="3241970"/>
  </r>
  <r>
    <x v="120"/>
    <x v="0"/>
    <n v="232474"/>
    <n v="99458"/>
    <n v="331933"/>
  </r>
  <r>
    <x v="120"/>
    <x v="1"/>
    <n v="296880"/>
    <n v="271404"/>
    <n v="568285"/>
  </r>
  <r>
    <x v="120"/>
    <x v="2"/>
    <n v="130896"/>
    <n v="43505"/>
    <n v="174401"/>
  </r>
  <r>
    <x v="120"/>
    <x v="3"/>
    <n v="100963"/>
    <n v="25474"/>
    <n v="126437"/>
  </r>
  <r>
    <x v="120"/>
    <x v="4"/>
    <n v="170540"/>
    <n v="30130"/>
    <n v="200670"/>
  </r>
  <r>
    <x v="120"/>
    <x v="5"/>
    <n v="125085"/>
    <n v="105561"/>
    <n v="230646"/>
  </r>
  <r>
    <x v="120"/>
    <x v="6"/>
    <n v="89932"/>
    <n v="42096"/>
    <n v="132027"/>
  </r>
  <r>
    <x v="120"/>
    <x v="7"/>
    <n v="51371"/>
    <n v="5477"/>
    <n v="56848"/>
  </r>
  <r>
    <x v="120"/>
    <x v="8"/>
    <n v="67703"/>
    <n v="14631"/>
    <n v="82334"/>
  </r>
  <r>
    <x v="120"/>
    <x v="9"/>
    <n v="75602"/>
    <n v="9534"/>
    <n v="85136"/>
  </r>
  <r>
    <x v="120"/>
    <x v="10"/>
    <n v="136961"/>
    <n v="34900"/>
    <n v="171861"/>
  </r>
  <r>
    <x v="120"/>
    <x v="11"/>
    <n v="14371"/>
    <n v="15066"/>
    <n v="29437"/>
  </r>
  <r>
    <x v="120"/>
    <x v="12"/>
    <n v="38683"/>
    <n v="5099"/>
    <n v="43782"/>
  </r>
  <r>
    <x v="120"/>
    <x v="13"/>
    <n v="19455"/>
    <n v="4819"/>
    <n v="24274"/>
  </r>
  <r>
    <x v="120"/>
    <x v="14"/>
    <n v="26734"/>
    <n v="3032"/>
    <n v="29766"/>
  </r>
  <r>
    <x v="120"/>
    <x v="15"/>
    <n v="24670"/>
    <n v="4807"/>
    <n v="29477"/>
  </r>
  <r>
    <x v="120"/>
    <x v="16"/>
    <n v="126557"/>
    <n v="87501"/>
    <n v="214058"/>
  </r>
  <r>
    <x v="120"/>
    <x v="17"/>
    <n v="106396"/>
    <n v="75591"/>
    <n v="181987"/>
  </r>
  <r>
    <x v="120"/>
    <x v="18"/>
    <n v="54997"/>
    <n v="50640"/>
    <n v="105638"/>
  </r>
  <r>
    <x v="120"/>
    <x v="19"/>
    <n v="212284"/>
    <n v="74773"/>
    <n v="287057"/>
  </r>
  <r>
    <x v="120"/>
    <x v="20"/>
    <n v="217800"/>
    <n v="258676"/>
    <n v="476476"/>
  </r>
  <r>
    <x v="120"/>
    <x v="21"/>
    <n v="26798"/>
    <n v="11410"/>
    <n v="38208"/>
  </r>
  <r>
    <x v="120"/>
    <x v="22"/>
    <n v="28427"/>
    <n v="33363"/>
    <n v="61790"/>
  </r>
  <r>
    <x v="120"/>
    <x v="23"/>
    <n v="32226"/>
    <n v="7873"/>
    <n v="40098"/>
  </r>
  <r>
    <x v="120"/>
    <x v="24"/>
    <n v="305250"/>
    <n v="311323"/>
    <n v="616573"/>
  </r>
  <r>
    <x v="120"/>
    <x v="25"/>
    <n v="70345"/>
    <n v="100093"/>
    <n v="170438"/>
  </r>
  <r>
    <x v="120"/>
    <x v="26"/>
    <n v="57500"/>
    <n v="44344"/>
    <n v="101844"/>
  </r>
  <r>
    <x v="120"/>
    <x v="27"/>
    <n v="86537"/>
    <n v="185105"/>
    <n v="271643"/>
  </r>
  <r>
    <x v="120"/>
    <x v="28"/>
    <n v="37366"/>
    <n v="14325"/>
    <n v="51690"/>
  </r>
  <r>
    <x v="120"/>
    <x v="29"/>
    <n v="68709"/>
    <n v="10331"/>
    <n v="79040"/>
  </r>
  <r>
    <x v="120"/>
    <x v="30"/>
    <n v="44900"/>
    <n v="46587"/>
    <n v="91486"/>
  </r>
  <r>
    <x v="120"/>
    <x v="31"/>
    <n v="8183"/>
    <n v="5714"/>
    <n v="13897"/>
  </r>
  <r>
    <x v="120"/>
    <x v="32"/>
    <n v="18064"/>
    <n v="49742"/>
    <n v="67806"/>
  </r>
  <r>
    <x v="120"/>
    <x v="33"/>
    <n v="24127"/>
    <n v="26250"/>
    <n v="50377"/>
  </r>
  <r>
    <x v="120"/>
    <x v="34"/>
    <n v="2717138"/>
    <n v="1721722"/>
    <n v="4438860"/>
  </r>
  <r>
    <x v="121"/>
    <x v="0"/>
    <n v="84482"/>
    <n v="98972"/>
    <n v="183454"/>
  </r>
  <r>
    <x v="121"/>
    <x v="1"/>
    <n v="260506"/>
    <n v="263787"/>
    <n v="524292"/>
  </r>
  <r>
    <x v="121"/>
    <x v="2"/>
    <n v="41031"/>
    <n v="41630"/>
    <n v="82661"/>
  </r>
  <r>
    <x v="121"/>
    <x v="3"/>
    <n v="70031"/>
    <n v="23875"/>
    <n v="93906"/>
  </r>
  <r>
    <x v="121"/>
    <x v="4"/>
    <n v="73142"/>
    <n v="29233"/>
    <n v="102375"/>
  </r>
  <r>
    <x v="121"/>
    <x v="5"/>
    <n v="61778"/>
    <n v="104077"/>
    <n v="165854"/>
  </r>
  <r>
    <x v="121"/>
    <x v="6"/>
    <n v="53570"/>
    <n v="41996"/>
    <n v="95566"/>
  </r>
  <r>
    <x v="121"/>
    <x v="7"/>
    <n v="17414"/>
    <n v="4892"/>
    <n v="22307"/>
  </r>
  <r>
    <x v="121"/>
    <x v="8"/>
    <n v="29526"/>
    <n v="8978"/>
    <n v="38504"/>
  </r>
  <r>
    <x v="121"/>
    <x v="9"/>
    <n v="41002"/>
    <n v="8555"/>
    <n v="49558"/>
  </r>
  <r>
    <x v="121"/>
    <x v="10"/>
    <n v="74693"/>
    <n v="35724"/>
    <n v="110417"/>
  </r>
  <r>
    <x v="121"/>
    <x v="11"/>
    <n v="15131"/>
    <n v="13795"/>
    <n v="28927"/>
  </r>
  <r>
    <x v="121"/>
    <x v="12"/>
    <n v="38404"/>
    <n v="5470"/>
    <n v="43874"/>
  </r>
  <r>
    <x v="121"/>
    <x v="13"/>
    <n v="13343"/>
    <n v="4984"/>
    <n v="18327"/>
  </r>
  <r>
    <x v="121"/>
    <x v="14"/>
    <n v="16234"/>
    <n v="4173"/>
    <n v="20407"/>
  </r>
  <r>
    <x v="121"/>
    <x v="15"/>
    <n v="16130"/>
    <n v="4217"/>
    <n v="20346"/>
  </r>
  <r>
    <x v="121"/>
    <x v="16"/>
    <n v="139790"/>
    <n v="91507"/>
    <n v="231298"/>
  </r>
  <r>
    <x v="121"/>
    <x v="17"/>
    <n v="118787"/>
    <n v="77382"/>
    <n v="196169"/>
  </r>
  <r>
    <x v="121"/>
    <x v="18"/>
    <n v="35307"/>
    <n v="47721"/>
    <n v="83028"/>
  </r>
  <r>
    <x v="121"/>
    <x v="19"/>
    <n v="86869"/>
    <n v="73781"/>
    <n v="160650"/>
  </r>
  <r>
    <x v="121"/>
    <x v="20"/>
    <n v="159257"/>
    <n v="252812"/>
    <n v="412069"/>
  </r>
  <r>
    <x v="121"/>
    <x v="21"/>
    <n v="17335"/>
    <n v="11337"/>
    <n v="28672"/>
  </r>
  <r>
    <x v="121"/>
    <x v="22"/>
    <n v="19064"/>
    <n v="32769"/>
    <n v="51834"/>
  </r>
  <r>
    <x v="121"/>
    <x v="23"/>
    <n v="16024"/>
    <n v="7152"/>
    <n v="23177"/>
  </r>
  <r>
    <x v="121"/>
    <x v="24"/>
    <n v="211681"/>
    <n v="304070"/>
    <n v="515752"/>
  </r>
  <r>
    <x v="121"/>
    <x v="25"/>
    <n v="57355"/>
    <n v="95868"/>
    <n v="153223"/>
  </r>
  <r>
    <x v="121"/>
    <x v="26"/>
    <n v="18816"/>
    <n v="39440"/>
    <n v="58256"/>
  </r>
  <r>
    <x v="121"/>
    <x v="27"/>
    <n v="56497"/>
    <n v="177881"/>
    <n v="234378"/>
  </r>
  <r>
    <x v="121"/>
    <x v="28"/>
    <n v="20282"/>
    <n v="17841"/>
    <n v="38122"/>
  </r>
  <r>
    <x v="121"/>
    <x v="29"/>
    <n v="18750"/>
    <n v="7153"/>
    <n v="25902"/>
  </r>
  <r>
    <x v="121"/>
    <x v="30"/>
    <n v="44008"/>
    <n v="49395"/>
    <n v="93402"/>
  </r>
  <r>
    <x v="121"/>
    <x v="31"/>
    <n v="5188"/>
    <n v="6401"/>
    <n v="11589"/>
  </r>
  <r>
    <x v="121"/>
    <x v="32"/>
    <n v="14339"/>
    <n v="51572"/>
    <n v="65910"/>
  </r>
  <r>
    <x v="121"/>
    <x v="33"/>
    <n v="27256"/>
    <n v="26491"/>
    <n v="53748"/>
  </r>
  <r>
    <x v="121"/>
    <x v="34"/>
    <n v="1642555"/>
    <n v="1683478"/>
    <n v="3326033"/>
  </r>
  <r>
    <x v="122"/>
    <x v="0"/>
    <n v="77079"/>
    <n v="87503"/>
    <n v="164582"/>
  </r>
  <r>
    <x v="122"/>
    <x v="1"/>
    <n v="276238"/>
    <n v="262920"/>
    <n v="539158"/>
  </r>
  <r>
    <x v="122"/>
    <x v="2"/>
    <n v="39475"/>
    <n v="34827"/>
    <n v="74302"/>
  </r>
  <r>
    <x v="122"/>
    <x v="3"/>
    <n v="76190"/>
    <n v="24063"/>
    <n v="100252"/>
  </r>
  <r>
    <x v="122"/>
    <x v="4"/>
    <n v="64103"/>
    <n v="31246"/>
    <n v="95349"/>
  </r>
  <r>
    <x v="122"/>
    <x v="5"/>
    <n v="71584"/>
    <n v="95063"/>
    <n v="166646"/>
  </r>
  <r>
    <x v="122"/>
    <x v="6"/>
    <n v="55087"/>
    <n v="38989"/>
    <n v="94076"/>
  </r>
  <r>
    <x v="122"/>
    <x v="7"/>
    <n v="16258"/>
    <n v="4289"/>
    <n v="20546"/>
  </r>
  <r>
    <x v="122"/>
    <x v="8"/>
    <n v="22192"/>
    <n v="8263"/>
    <n v="30455"/>
  </r>
  <r>
    <x v="122"/>
    <x v="9"/>
    <n v="44707"/>
    <n v="8742"/>
    <n v="53448"/>
  </r>
  <r>
    <x v="122"/>
    <x v="10"/>
    <n v="79824"/>
    <n v="32534"/>
    <n v="112357"/>
  </r>
  <r>
    <x v="122"/>
    <x v="11"/>
    <n v="15789"/>
    <n v="14576"/>
    <n v="30364"/>
  </r>
  <r>
    <x v="122"/>
    <x v="12"/>
    <n v="46939"/>
    <n v="4412"/>
    <n v="51351"/>
  </r>
  <r>
    <x v="122"/>
    <x v="13"/>
    <n v="13484"/>
    <n v="3862"/>
    <n v="17346"/>
  </r>
  <r>
    <x v="122"/>
    <x v="14"/>
    <n v="18246"/>
    <n v="3291"/>
    <n v="21537"/>
  </r>
  <r>
    <x v="122"/>
    <x v="15"/>
    <n v="17090"/>
    <n v="3290"/>
    <n v="20380"/>
  </r>
  <r>
    <x v="122"/>
    <x v="16"/>
    <n v="144040"/>
    <n v="87592"/>
    <n v="231632"/>
  </r>
  <r>
    <x v="122"/>
    <x v="17"/>
    <n v="121854"/>
    <n v="77051"/>
    <n v="198905"/>
  </r>
  <r>
    <x v="122"/>
    <x v="18"/>
    <n v="35831"/>
    <n v="43219"/>
    <n v="79051"/>
  </r>
  <r>
    <x v="122"/>
    <x v="19"/>
    <n v="74909"/>
    <n v="60751"/>
    <n v="135661"/>
  </r>
  <r>
    <x v="122"/>
    <x v="20"/>
    <n v="183938"/>
    <n v="239703"/>
    <n v="423641"/>
  </r>
  <r>
    <x v="122"/>
    <x v="21"/>
    <n v="18411"/>
    <n v="10642"/>
    <n v="29053"/>
  </r>
  <r>
    <x v="122"/>
    <x v="22"/>
    <n v="21879"/>
    <n v="26228"/>
    <n v="48107"/>
  </r>
  <r>
    <x v="122"/>
    <x v="23"/>
    <n v="15762"/>
    <n v="6745"/>
    <n v="22507"/>
  </r>
  <r>
    <x v="122"/>
    <x v="24"/>
    <n v="239990"/>
    <n v="283318"/>
    <n v="523308"/>
  </r>
  <r>
    <x v="122"/>
    <x v="25"/>
    <n v="49886"/>
    <n v="92276"/>
    <n v="142162"/>
  </r>
  <r>
    <x v="122"/>
    <x v="26"/>
    <n v="16758"/>
    <n v="34128"/>
    <n v="50885"/>
  </r>
  <r>
    <x v="122"/>
    <x v="27"/>
    <n v="66149"/>
    <n v="174291"/>
    <n v="240439"/>
  </r>
  <r>
    <x v="122"/>
    <x v="28"/>
    <n v="22588"/>
    <n v="13930"/>
    <n v="36518"/>
  </r>
  <r>
    <x v="122"/>
    <x v="29"/>
    <n v="21755"/>
    <n v="7085"/>
    <n v="28840"/>
  </r>
  <r>
    <x v="122"/>
    <x v="30"/>
    <n v="43908"/>
    <n v="49391"/>
    <n v="93299"/>
  </r>
  <r>
    <x v="122"/>
    <x v="31"/>
    <n v="5667"/>
    <n v="4255"/>
    <n v="9922"/>
  </r>
  <r>
    <x v="122"/>
    <x v="32"/>
    <n v="15862"/>
    <n v="43493"/>
    <n v="59354"/>
  </r>
  <r>
    <x v="122"/>
    <x v="33"/>
    <n v="30101"/>
    <n v="20325"/>
    <n v="50425"/>
  </r>
  <r>
    <x v="122"/>
    <x v="34"/>
    <n v="1701726"/>
    <n v="1571920"/>
    <n v="3273647"/>
  </r>
  <r>
    <x v="123"/>
    <x v="0"/>
    <n v="89932"/>
    <n v="55722"/>
    <n v="145653"/>
  </r>
  <r>
    <x v="123"/>
    <x v="1"/>
    <n v="258909"/>
    <n v="208961"/>
    <n v="467870"/>
  </r>
  <r>
    <x v="123"/>
    <x v="2"/>
    <n v="35946"/>
    <n v="21698"/>
    <n v="57645"/>
  </r>
  <r>
    <x v="123"/>
    <x v="3"/>
    <n v="76266"/>
    <n v="18279"/>
    <n v="94545"/>
  </r>
  <r>
    <x v="123"/>
    <x v="4"/>
    <n v="69354"/>
    <n v="26792"/>
    <n v="96145"/>
  </r>
  <r>
    <x v="123"/>
    <x v="5"/>
    <n v="85397"/>
    <n v="71939"/>
    <n v="157336"/>
  </r>
  <r>
    <x v="123"/>
    <x v="6"/>
    <n v="57888"/>
    <n v="25897"/>
    <n v="83785"/>
  </r>
  <r>
    <x v="123"/>
    <x v="7"/>
    <n v="13701"/>
    <n v="2713"/>
    <n v="16414"/>
  </r>
  <r>
    <x v="123"/>
    <x v="8"/>
    <n v="26802"/>
    <n v="5423"/>
    <n v="32225"/>
  </r>
  <r>
    <x v="123"/>
    <x v="9"/>
    <n v="43698"/>
    <n v="7724"/>
    <n v="51422"/>
  </r>
  <r>
    <x v="123"/>
    <x v="10"/>
    <n v="75530"/>
    <n v="20374"/>
    <n v="95904"/>
  </r>
  <r>
    <x v="123"/>
    <x v="11"/>
    <n v="17509"/>
    <n v="9118"/>
    <n v="26628"/>
  </r>
  <r>
    <x v="123"/>
    <x v="12"/>
    <n v="34667"/>
    <n v="4624"/>
    <n v="39291"/>
  </r>
  <r>
    <x v="123"/>
    <x v="13"/>
    <n v="13123"/>
    <n v="2831"/>
    <n v="15954"/>
  </r>
  <r>
    <x v="123"/>
    <x v="14"/>
    <n v="15194"/>
    <n v="2610"/>
    <n v="17805"/>
  </r>
  <r>
    <x v="123"/>
    <x v="15"/>
    <n v="17016"/>
    <n v="2926"/>
    <n v="19942"/>
  </r>
  <r>
    <x v="123"/>
    <x v="16"/>
    <n v="130861"/>
    <n v="59391"/>
    <n v="190252"/>
  </r>
  <r>
    <x v="123"/>
    <x v="17"/>
    <n v="112802"/>
    <n v="53053"/>
    <n v="165855"/>
  </r>
  <r>
    <x v="123"/>
    <x v="18"/>
    <n v="35687"/>
    <n v="29251"/>
    <n v="64937"/>
  </r>
  <r>
    <x v="123"/>
    <x v="19"/>
    <n v="63410"/>
    <n v="34185"/>
    <n v="97595"/>
  </r>
  <r>
    <x v="123"/>
    <x v="20"/>
    <n v="191032"/>
    <n v="175297"/>
    <n v="366330"/>
  </r>
  <r>
    <x v="123"/>
    <x v="21"/>
    <n v="20390"/>
    <n v="9147"/>
    <n v="29537"/>
  </r>
  <r>
    <x v="123"/>
    <x v="22"/>
    <n v="17863"/>
    <n v="19204"/>
    <n v="37067"/>
  </r>
  <r>
    <x v="123"/>
    <x v="23"/>
    <n v="16532"/>
    <n v="4968"/>
    <n v="21499"/>
  </r>
  <r>
    <x v="123"/>
    <x v="24"/>
    <n v="245816"/>
    <n v="208617"/>
    <n v="454432"/>
  </r>
  <r>
    <x v="123"/>
    <x v="25"/>
    <n v="50747"/>
    <n v="60860"/>
    <n v="111608"/>
  </r>
  <r>
    <x v="123"/>
    <x v="26"/>
    <n v="20922"/>
    <n v="24202"/>
    <n v="45123"/>
  </r>
  <r>
    <x v="123"/>
    <x v="27"/>
    <n v="71838"/>
    <n v="136330"/>
    <n v="208168"/>
  </r>
  <r>
    <x v="123"/>
    <x v="28"/>
    <n v="18667"/>
    <n v="9547"/>
    <n v="28213"/>
  </r>
  <r>
    <x v="123"/>
    <x v="29"/>
    <n v="29076"/>
    <n v="6029"/>
    <n v="35105"/>
  </r>
  <r>
    <x v="123"/>
    <x v="30"/>
    <n v="43271"/>
    <n v="33214"/>
    <n v="76485"/>
  </r>
  <r>
    <x v="123"/>
    <x v="31"/>
    <n v="4892"/>
    <n v="2861"/>
    <n v="7753"/>
  </r>
  <r>
    <x v="123"/>
    <x v="32"/>
    <n v="16696"/>
    <n v="25274"/>
    <n v="41970"/>
  </r>
  <r>
    <x v="123"/>
    <x v="33"/>
    <n v="28641"/>
    <n v="12230"/>
    <n v="40871"/>
  </r>
  <r>
    <x v="123"/>
    <x v="34"/>
    <n v="1691453"/>
    <n v="1129622"/>
    <n v="2821076"/>
  </r>
  <r>
    <x v="124"/>
    <x v="0"/>
    <n v="48720"/>
    <n v="38180"/>
    <n v="86900"/>
  </r>
  <r>
    <x v="124"/>
    <x v="1"/>
    <n v="225677"/>
    <n v="178768"/>
    <n v="404445"/>
  </r>
  <r>
    <x v="124"/>
    <x v="2"/>
    <n v="14861"/>
    <n v="11632"/>
    <n v="26494"/>
  </r>
  <r>
    <x v="124"/>
    <x v="3"/>
    <n v="57902"/>
    <n v="11116"/>
    <n v="69017"/>
  </r>
  <r>
    <x v="124"/>
    <x v="4"/>
    <n v="46056"/>
    <n v="24796"/>
    <n v="70852"/>
  </r>
  <r>
    <x v="124"/>
    <x v="5"/>
    <n v="54954"/>
    <n v="44720"/>
    <n v="99674"/>
  </r>
  <r>
    <x v="124"/>
    <x v="6"/>
    <n v="35372"/>
    <n v="16514"/>
    <n v="51886"/>
  </r>
  <r>
    <x v="124"/>
    <x v="7"/>
    <n v="8342"/>
    <n v="1404"/>
    <n v="9747"/>
  </r>
  <r>
    <x v="124"/>
    <x v="8"/>
    <n v="14484"/>
    <n v="3057"/>
    <n v="17541"/>
  </r>
  <r>
    <x v="124"/>
    <x v="9"/>
    <n v="27616"/>
    <n v="4576"/>
    <n v="32192"/>
  </r>
  <r>
    <x v="124"/>
    <x v="10"/>
    <n v="41953"/>
    <n v="10608"/>
    <n v="52561"/>
  </r>
  <r>
    <x v="124"/>
    <x v="11"/>
    <n v="9181"/>
    <n v="4974"/>
    <n v="14155"/>
  </r>
  <r>
    <x v="124"/>
    <x v="12"/>
    <n v="33777"/>
    <n v="2999"/>
    <n v="36775"/>
  </r>
  <r>
    <x v="124"/>
    <x v="13"/>
    <n v="9113"/>
    <n v="1881"/>
    <n v="10994"/>
  </r>
  <r>
    <x v="124"/>
    <x v="14"/>
    <n v="9714"/>
    <n v="1492"/>
    <n v="11206"/>
  </r>
  <r>
    <x v="124"/>
    <x v="15"/>
    <n v="9432"/>
    <n v="2050"/>
    <n v="11482"/>
  </r>
  <r>
    <x v="124"/>
    <x v="16"/>
    <n v="116076"/>
    <n v="49139"/>
    <n v="165215"/>
  </r>
  <r>
    <x v="124"/>
    <x v="17"/>
    <n v="102032"/>
    <n v="44897"/>
    <n v="146929"/>
  </r>
  <r>
    <x v="124"/>
    <x v="18"/>
    <n v="18739"/>
    <n v="13827"/>
    <n v="32566"/>
  </r>
  <r>
    <x v="124"/>
    <x v="19"/>
    <n v="33712"/>
    <n v="20031"/>
    <n v="53743"/>
  </r>
  <r>
    <x v="124"/>
    <x v="20"/>
    <n v="123200"/>
    <n v="112888"/>
    <n v="236088"/>
  </r>
  <r>
    <x v="124"/>
    <x v="21"/>
    <n v="10606"/>
    <n v="5139"/>
    <n v="15745"/>
  </r>
  <r>
    <x v="124"/>
    <x v="22"/>
    <n v="9662"/>
    <n v="11318"/>
    <n v="20980"/>
  </r>
  <r>
    <x v="124"/>
    <x v="23"/>
    <n v="9992"/>
    <n v="2634"/>
    <n v="12625"/>
  </r>
  <r>
    <x v="124"/>
    <x v="24"/>
    <n v="153459"/>
    <n v="131979"/>
    <n v="285438"/>
  </r>
  <r>
    <x v="124"/>
    <x v="25"/>
    <n v="33208"/>
    <n v="28383"/>
    <n v="61591"/>
  </r>
  <r>
    <x v="124"/>
    <x v="26"/>
    <n v="7257"/>
    <n v="12957"/>
    <n v="20214"/>
  </r>
  <r>
    <x v="124"/>
    <x v="27"/>
    <n v="40198"/>
    <n v="84111"/>
    <n v="124309"/>
  </r>
  <r>
    <x v="124"/>
    <x v="28"/>
    <n v="10421"/>
    <n v="4618"/>
    <n v="15039"/>
  </r>
  <r>
    <x v="124"/>
    <x v="29"/>
    <n v="7838"/>
    <n v="2402"/>
    <n v="10239"/>
  </r>
  <r>
    <x v="124"/>
    <x v="30"/>
    <n v="39692"/>
    <n v="18888"/>
    <n v="58579"/>
  </r>
  <r>
    <x v="124"/>
    <x v="31"/>
    <n v="3137"/>
    <n v="970"/>
    <n v="4107"/>
  </r>
  <r>
    <x v="124"/>
    <x v="32"/>
    <n v="6090"/>
    <n v="9905"/>
    <n v="15996"/>
  </r>
  <r>
    <x v="124"/>
    <x v="33"/>
    <n v="21119"/>
    <n v="7176"/>
    <n v="28296"/>
  </r>
  <r>
    <x v="124"/>
    <x v="34"/>
    <n v="1138099"/>
    <n v="743154"/>
    <n v="1881253"/>
  </r>
  <r>
    <x v="125"/>
    <x v="0"/>
    <n v="45324"/>
    <n v="20632"/>
    <n v="65956"/>
  </r>
  <r>
    <x v="125"/>
    <x v="1"/>
    <n v="215028"/>
    <n v="140688"/>
    <n v="355716"/>
  </r>
  <r>
    <x v="125"/>
    <x v="2"/>
    <n v="14093"/>
    <n v="7675"/>
    <n v="21769"/>
  </r>
  <r>
    <x v="125"/>
    <x v="3"/>
    <n v="61695"/>
    <n v="11740"/>
    <n v="73435"/>
  </r>
  <r>
    <x v="125"/>
    <x v="4"/>
    <n v="47459"/>
    <n v="16717"/>
    <n v="64176"/>
  </r>
  <r>
    <x v="125"/>
    <x v="5"/>
    <n v="63226"/>
    <n v="41569"/>
    <n v="104795"/>
  </r>
  <r>
    <x v="125"/>
    <x v="6"/>
    <n v="38784"/>
    <n v="12192"/>
    <n v="50976"/>
  </r>
  <r>
    <x v="125"/>
    <x v="7"/>
    <n v="7832"/>
    <n v="854"/>
    <n v="8686"/>
  </r>
  <r>
    <x v="125"/>
    <x v="8"/>
    <n v="12661"/>
    <n v="2348"/>
    <n v="15009"/>
  </r>
  <r>
    <x v="125"/>
    <x v="9"/>
    <n v="32238"/>
    <n v="3689"/>
    <n v="35927"/>
  </r>
  <r>
    <x v="125"/>
    <x v="10"/>
    <n v="40203"/>
    <n v="9591"/>
    <n v="49793"/>
  </r>
  <r>
    <x v="125"/>
    <x v="11"/>
    <n v="13351"/>
    <n v="6409"/>
    <n v="19760"/>
  </r>
  <r>
    <x v="125"/>
    <x v="12"/>
    <n v="28983"/>
    <n v="3289"/>
    <n v="32273"/>
  </r>
  <r>
    <x v="125"/>
    <x v="13"/>
    <n v="7600"/>
    <n v="1368"/>
    <n v="8969"/>
  </r>
  <r>
    <x v="125"/>
    <x v="14"/>
    <n v="9368"/>
    <n v="874"/>
    <n v="10242"/>
  </r>
  <r>
    <x v="125"/>
    <x v="15"/>
    <n v="9061"/>
    <n v="1059"/>
    <n v="10120"/>
  </r>
  <r>
    <x v="125"/>
    <x v="16"/>
    <n v="112846"/>
    <n v="41154"/>
    <n v="154000"/>
  </r>
  <r>
    <x v="125"/>
    <x v="17"/>
    <n v="97762"/>
    <n v="37604"/>
    <n v="135366"/>
  </r>
  <r>
    <x v="125"/>
    <x v="18"/>
    <n v="19147"/>
    <n v="10166"/>
    <n v="29313"/>
  </r>
  <r>
    <x v="125"/>
    <x v="19"/>
    <n v="27174"/>
    <n v="13375"/>
    <n v="40549"/>
  </r>
  <r>
    <x v="125"/>
    <x v="20"/>
    <n v="123579"/>
    <n v="94939"/>
    <n v="218518"/>
  </r>
  <r>
    <x v="125"/>
    <x v="21"/>
    <n v="11368"/>
    <n v="4362"/>
    <n v="15730"/>
  </r>
  <r>
    <x v="125"/>
    <x v="22"/>
    <n v="8222"/>
    <n v="7148"/>
    <n v="15370"/>
  </r>
  <r>
    <x v="125"/>
    <x v="23"/>
    <n v="9935"/>
    <n v="1804"/>
    <n v="11739"/>
  </r>
  <r>
    <x v="125"/>
    <x v="24"/>
    <n v="153104"/>
    <n v="108253"/>
    <n v="261357"/>
  </r>
  <r>
    <x v="125"/>
    <x v="25"/>
    <n v="25117"/>
    <n v="21538"/>
    <n v="46655"/>
  </r>
  <r>
    <x v="125"/>
    <x v="26"/>
    <n v="7080"/>
    <n v="13241"/>
    <n v="20321"/>
  </r>
  <r>
    <x v="125"/>
    <x v="27"/>
    <n v="53482"/>
    <n v="90958"/>
    <n v="144440"/>
  </r>
  <r>
    <x v="125"/>
    <x v="28"/>
    <n v="8447"/>
    <n v="2568"/>
    <n v="11014"/>
  </r>
  <r>
    <x v="125"/>
    <x v="29"/>
    <n v="7262"/>
    <n v="1145"/>
    <n v="8408"/>
  </r>
  <r>
    <x v="125"/>
    <x v="30"/>
    <n v="35024"/>
    <n v="15532"/>
    <n v="50557"/>
  </r>
  <r>
    <x v="125"/>
    <x v="31"/>
    <n v="2910"/>
    <n v="601"/>
    <n v="3511"/>
  </r>
  <r>
    <x v="125"/>
    <x v="32"/>
    <n v="5086"/>
    <n v="4966"/>
    <n v="10052"/>
  </r>
  <r>
    <x v="125"/>
    <x v="33"/>
    <n v="19523"/>
    <n v="3586"/>
    <n v="23109"/>
  </r>
  <r>
    <x v="125"/>
    <x v="34"/>
    <n v="1123107"/>
    <n v="607779"/>
    <n v="1730887"/>
  </r>
  <r>
    <x v="126"/>
    <x v="0"/>
    <n v="48466"/>
    <n v="23161"/>
    <n v="71628"/>
  </r>
  <r>
    <x v="126"/>
    <x v="1"/>
    <n v="254468"/>
    <n v="161948"/>
    <n v="416416"/>
  </r>
  <r>
    <x v="126"/>
    <x v="2"/>
    <n v="15063"/>
    <n v="6803"/>
    <n v="21866"/>
  </r>
  <r>
    <x v="126"/>
    <x v="3"/>
    <n v="63586"/>
    <n v="12225"/>
    <n v="75812"/>
  </r>
  <r>
    <x v="126"/>
    <x v="4"/>
    <n v="56287"/>
    <n v="14824"/>
    <n v="71111"/>
  </r>
  <r>
    <x v="126"/>
    <x v="5"/>
    <n v="88537"/>
    <n v="47014"/>
    <n v="135550"/>
  </r>
  <r>
    <x v="126"/>
    <x v="6"/>
    <n v="55856"/>
    <n v="17366"/>
    <n v="73222"/>
  </r>
  <r>
    <x v="126"/>
    <x v="7"/>
    <n v="7906"/>
    <n v="1087"/>
    <n v="8993"/>
  </r>
  <r>
    <x v="126"/>
    <x v="8"/>
    <n v="14451"/>
    <n v="2599"/>
    <n v="17050"/>
  </r>
  <r>
    <x v="126"/>
    <x v="9"/>
    <n v="32274"/>
    <n v="3832"/>
    <n v="36106"/>
  </r>
  <r>
    <x v="126"/>
    <x v="10"/>
    <n v="47963"/>
    <n v="8606"/>
    <n v="56569"/>
  </r>
  <r>
    <x v="126"/>
    <x v="11"/>
    <n v="42734"/>
    <n v="13536"/>
    <n v="56270"/>
  </r>
  <r>
    <x v="126"/>
    <x v="12"/>
    <n v="33437"/>
    <n v="3613"/>
    <n v="37049"/>
  </r>
  <r>
    <x v="126"/>
    <x v="13"/>
    <n v="9661"/>
    <n v="1468"/>
    <n v="11129"/>
  </r>
  <r>
    <x v="126"/>
    <x v="14"/>
    <n v="11219"/>
    <n v="946"/>
    <n v="12166"/>
  </r>
  <r>
    <x v="126"/>
    <x v="15"/>
    <n v="8791"/>
    <n v="1308"/>
    <n v="10099"/>
  </r>
  <r>
    <x v="126"/>
    <x v="16"/>
    <n v="123493"/>
    <n v="48388"/>
    <n v="171881"/>
  </r>
  <r>
    <x v="126"/>
    <x v="17"/>
    <n v="107160"/>
    <n v="44308"/>
    <n v="151468"/>
  </r>
  <r>
    <x v="126"/>
    <x v="18"/>
    <n v="20220"/>
    <n v="11340"/>
    <n v="31559"/>
  </r>
  <r>
    <x v="126"/>
    <x v="19"/>
    <n v="31628"/>
    <n v="13744"/>
    <n v="45371"/>
  </r>
  <r>
    <x v="126"/>
    <x v="20"/>
    <n v="157940"/>
    <n v="121712"/>
    <n v="279652"/>
  </r>
  <r>
    <x v="126"/>
    <x v="21"/>
    <n v="15928"/>
    <n v="6567"/>
    <n v="22494"/>
  </r>
  <r>
    <x v="126"/>
    <x v="22"/>
    <n v="17796"/>
    <n v="11391"/>
    <n v="29187"/>
  </r>
  <r>
    <x v="126"/>
    <x v="23"/>
    <n v="10391"/>
    <n v="1810"/>
    <n v="12201"/>
  </r>
  <r>
    <x v="126"/>
    <x v="24"/>
    <n v="202055"/>
    <n v="141479"/>
    <n v="343534"/>
  </r>
  <r>
    <x v="126"/>
    <x v="25"/>
    <n v="29298"/>
    <n v="29381"/>
    <n v="58679"/>
  </r>
  <r>
    <x v="126"/>
    <x v="26"/>
    <n v="17498"/>
    <n v="34023"/>
    <n v="51522"/>
  </r>
  <r>
    <x v="126"/>
    <x v="27"/>
    <n v="76295"/>
    <n v="198295"/>
    <n v="274589"/>
  </r>
  <r>
    <x v="126"/>
    <x v="28"/>
    <n v="11124"/>
    <n v="3749"/>
    <n v="14873"/>
  </r>
  <r>
    <x v="126"/>
    <x v="29"/>
    <n v="8934"/>
    <n v="1621"/>
    <n v="10555"/>
  </r>
  <r>
    <x v="126"/>
    <x v="30"/>
    <n v="39458"/>
    <n v="20039"/>
    <n v="59497"/>
  </r>
  <r>
    <x v="126"/>
    <x v="31"/>
    <n v="2876"/>
    <n v="644"/>
    <n v="3520"/>
  </r>
  <r>
    <x v="126"/>
    <x v="32"/>
    <n v="5010"/>
    <n v="7703"/>
    <n v="12713"/>
  </r>
  <r>
    <x v="126"/>
    <x v="33"/>
    <n v="21556"/>
    <n v="4617"/>
    <n v="26173"/>
  </r>
  <r>
    <x v="126"/>
    <x v="34"/>
    <n v="1380143"/>
    <n v="835357"/>
    <n v="2215500"/>
  </r>
  <r>
    <x v="127"/>
    <x v="0"/>
    <n v="41784"/>
    <n v="22273"/>
    <n v="64057"/>
  </r>
  <r>
    <x v="127"/>
    <x v="1"/>
    <n v="256137"/>
    <n v="170581"/>
    <n v="426718"/>
  </r>
  <r>
    <x v="127"/>
    <x v="2"/>
    <n v="15947"/>
    <n v="6212"/>
    <n v="22158"/>
  </r>
  <r>
    <x v="127"/>
    <x v="3"/>
    <n v="55398"/>
    <n v="10177"/>
    <n v="65575"/>
  </r>
  <r>
    <x v="127"/>
    <x v="4"/>
    <n v="41731"/>
    <n v="11561"/>
    <n v="53292"/>
  </r>
  <r>
    <x v="127"/>
    <x v="5"/>
    <n v="63749"/>
    <n v="43209"/>
    <n v="106957"/>
  </r>
  <r>
    <x v="127"/>
    <x v="6"/>
    <n v="40149"/>
    <n v="14678"/>
    <n v="54827"/>
  </r>
  <r>
    <x v="127"/>
    <x v="7"/>
    <n v="8628"/>
    <n v="885"/>
    <n v="9513"/>
  </r>
  <r>
    <x v="127"/>
    <x v="8"/>
    <n v="13224"/>
    <n v="1745"/>
    <n v="14968"/>
  </r>
  <r>
    <x v="127"/>
    <x v="9"/>
    <n v="28316"/>
    <n v="2843"/>
    <n v="31159"/>
  </r>
  <r>
    <x v="127"/>
    <x v="10"/>
    <n v="42305"/>
    <n v="7295"/>
    <n v="49600"/>
  </r>
  <r>
    <x v="127"/>
    <x v="11"/>
    <n v="32814"/>
    <n v="14433"/>
    <n v="47247"/>
  </r>
  <r>
    <x v="127"/>
    <x v="12"/>
    <n v="34266"/>
    <n v="1889"/>
    <n v="36155"/>
  </r>
  <r>
    <x v="127"/>
    <x v="13"/>
    <n v="9352"/>
    <n v="1290"/>
    <n v="10642"/>
  </r>
  <r>
    <x v="127"/>
    <x v="14"/>
    <n v="10141"/>
    <n v="670"/>
    <n v="10811"/>
  </r>
  <r>
    <x v="127"/>
    <x v="15"/>
    <n v="8654"/>
    <n v="1004"/>
    <n v="9659"/>
  </r>
  <r>
    <x v="127"/>
    <x v="16"/>
    <n v="100642"/>
    <n v="43818"/>
    <n v="144460"/>
  </r>
  <r>
    <x v="127"/>
    <x v="17"/>
    <n v="88321"/>
    <n v="39474"/>
    <n v="127795"/>
  </r>
  <r>
    <x v="127"/>
    <x v="18"/>
    <n v="21875"/>
    <n v="10157"/>
    <n v="32032"/>
  </r>
  <r>
    <x v="127"/>
    <x v="19"/>
    <n v="32607"/>
    <n v="13226"/>
    <n v="45832"/>
  </r>
  <r>
    <x v="127"/>
    <x v="20"/>
    <n v="149619"/>
    <n v="114759"/>
    <n v="264378"/>
  </r>
  <r>
    <x v="127"/>
    <x v="21"/>
    <n v="13071"/>
    <n v="4494"/>
    <n v="17565"/>
  </r>
  <r>
    <x v="127"/>
    <x v="22"/>
    <n v="11822"/>
    <n v="12334"/>
    <n v="24156"/>
  </r>
  <r>
    <x v="127"/>
    <x v="23"/>
    <n v="10213"/>
    <n v="2264"/>
    <n v="12476"/>
  </r>
  <r>
    <x v="127"/>
    <x v="24"/>
    <n v="184725"/>
    <n v="133850"/>
    <n v="318575"/>
  </r>
  <r>
    <x v="127"/>
    <x v="25"/>
    <n v="28188"/>
    <n v="21846"/>
    <n v="50034"/>
  </r>
  <r>
    <x v="127"/>
    <x v="26"/>
    <n v="18114"/>
    <n v="41853"/>
    <n v="59967"/>
  </r>
  <r>
    <x v="127"/>
    <x v="27"/>
    <n v="68931"/>
    <n v="182135"/>
    <n v="251066"/>
  </r>
  <r>
    <x v="127"/>
    <x v="28"/>
    <n v="10079"/>
    <n v="2963"/>
    <n v="13041"/>
  </r>
  <r>
    <x v="127"/>
    <x v="29"/>
    <n v="8953"/>
    <n v="1610"/>
    <n v="10563"/>
  </r>
  <r>
    <x v="127"/>
    <x v="30"/>
    <n v="33775"/>
    <n v="15708"/>
    <n v="49483"/>
  </r>
  <r>
    <x v="127"/>
    <x v="31"/>
    <n v="2767"/>
    <n v="605"/>
    <n v="3372"/>
  </r>
  <r>
    <x v="127"/>
    <x v="32"/>
    <n v="5311"/>
    <n v="5864"/>
    <n v="11175"/>
  </r>
  <r>
    <x v="127"/>
    <x v="33"/>
    <n v="18032"/>
    <n v="4279"/>
    <n v="22311"/>
  </r>
  <r>
    <x v="127"/>
    <x v="34"/>
    <n v="1236590"/>
    <n v="788656"/>
    <n v="2025246"/>
  </r>
  <r>
    <x v="128"/>
    <x v="0"/>
    <n v="47149"/>
    <n v="30776"/>
    <n v="77926"/>
  </r>
  <r>
    <x v="128"/>
    <x v="1"/>
    <n v="265589"/>
    <n v="172842"/>
    <n v="438431"/>
  </r>
  <r>
    <x v="128"/>
    <x v="2"/>
    <n v="15075"/>
    <n v="9133"/>
    <n v="24208"/>
  </r>
  <r>
    <x v="128"/>
    <x v="3"/>
    <n v="65039"/>
    <n v="11031"/>
    <n v="76070"/>
  </r>
  <r>
    <x v="128"/>
    <x v="4"/>
    <n v="52729"/>
    <n v="13605"/>
    <n v="66334"/>
  </r>
  <r>
    <x v="128"/>
    <x v="5"/>
    <n v="78689"/>
    <n v="51080"/>
    <n v="129768"/>
  </r>
  <r>
    <x v="128"/>
    <x v="6"/>
    <n v="49532"/>
    <n v="14163"/>
    <n v="63695"/>
  </r>
  <r>
    <x v="128"/>
    <x v="7"/>
    <n v="7588"/>
    <n v="1196"/>
    <n v="8784"/>
  </r>
  <r>
    <x v="128"/>
    <x v="8"/>
    <n v="15872"/>
    <n v="2103"/>
    <n v="17975"/>
  </r>
  <r>
    <x v="128"/>
    <x v="9"/>
    <n v="29778"/>
    <n v="3390"/>
    <n v="33168"/>
  </r>
  <r>
    <x v="128"/>
    <x v="10"/>
    <n v="47856"/>
    <n v="9963"/>
    <n v="57819"/>
  </r>
  <r>
    <x v="128"/>
    <x v="11"/>
    <n v="35063"/>
    <n v="8084"/>
    <n v="43147"/>
  </r>
  <r>
    <x v="128"/>
    <x v="12"/>
    <n v="40043"/>
    <n v="2592"/>
    <n v="42635"/>
  </r>
  <r>
    <x v="128"/>
    <x v="13"/>
    <n v="10940"/>
    <n v="2604"/>
    <n v="13544"/>
  </r>
  <r>
    <x v="128"/>
    <x v="14"/>
    <n v="11843"/>
    <n v="1219"/>
    <n v="13062"/>
  </r>
  <r>
    <x v="128"/>
    <x v="15"/>
    <n v="11039"/>
    <n v="922"/>
    <n v="11961"/>
  </r>
  <r>
    <x v="128"/>
    <x v="16"/>
    <n v="126971"/>
    <n v="57518"/>
    <n v="184489"/>
  </r>
  <r>
    <x v="128"/>
    <x v="17"/>
    <n v="111248"/>
    <n v="51307"/>
    <n v="162554"/>
  </r>
  <r>
    <x v="128"/>
    <x v="18"/>
    <n v="20593"/>
    <n v="13848"/>
    <n v="34441"/>
  </r>
  <r>
    <x v="128"/>
    <x v="19"/>
    <n v="38299"/>
    <n v="17501"/>
    <n v="55800"/>
  </r>
  <r>
    <x v="128"/>
    <x v="20"/>
    <n v="170092"/>
    <n v="118803"/>
    <n v="288895"/>
  </r>
  <r>
    <x v="128"/>
    <x v="21"/>
    <n v="13911"/>
    <n v="7046"/>
    <n v="20957"/>
  </r>
  <r>
    <x v="128"/>
    <x v="22"/>
    <n v="12796"/>
    <n v="16224"/>
    <n v="29019"/>
  </r>
  <r>
    <x v="128"/>
    <x v="23"/>
    <n v="13275"/>
    <n v="3323"/>
    <n v="16598"/>
  </r>
  <r>
    <x v="128"/>
    <x v="24"/>
    <n v="210074"/>
    <n v="145396"/>
    <n v="355469"/>
  </r>
  <r>
    <x v="128"/>
    <x v="25"/>
    <n v="32299"/>
    <n v="31310"/>
    <n v="63609"/>
  </r>
  <r>
    <x v="128"/>
    <x v="26"/>
    <n v="14480"/>
    <n v="27275"/>
    <n v="41755"/>
  </r>
  <r>
    <x v="128"/>
    <x v="27"/>
    <n v="62716"/>
    <n v="133970"/>
    <n v="196686"/>
  </r>
  <r>
    <x v="128"/>
    <x v="28"/>
    <n v="10935"/>
    <n v="4158"/>
    <n v="15093"/>
  </r>
  <r>
    <x v="128"/>
    <x v="29"/>
    <n v="10053"/>
    <n v="1999"/>
    <n v="12052"/>
  </r>
  <r>
    <x v="128"/>
    <x v="30"/>
    <n v="37807"/>
    <n v="22948"/>
    <n v="60755"/>
  </r>
  <r>
    <x v="128"/>
    <x v="31"/>
    <n v="2372"/>
    <n v="815"/>
    <n v="3187"/>
  </r>
  <r>
    <x v="128"/>
    <x v="32"/>
    <n v="5370"/>
    <n v="13290"/>
    <n v="18660"/>
  </r>
  <r>
    <x v="128"/>
    <x v="33"/>
    <n v="17234"/>
    <n v="6090"/>
    <n v="23325"/>
  </r>
  <r>
    <x v="128"/>
    <x v="34"/>
    <n v="1373026"/>
    <n v="810822"/>
    <n v="2183847"/>
  </r>
  <r>
    <x v="129"/>
    <x v="0"/>
    <n v="70411"/>
    <n v="49553"/>
    <n v="119965"/>
  </r>
  <r>
    <x v="129"/>
    <x v="1"/>
    <n v="288619"/>
    <n v="202549"/>
    <n v="491169"/>
  </r>
  <r>
    <x v="129"/>
    <x v="2"/>
    <n v="28755"/>
    <n v="15511"/>
    <n v="44266"/>
  </r>
  <r>
    <x v="129"/>
    <x v="3"/>
    <n v="68886"/>
    <n v="21149"/>
    <n v="90036"/>
  </r>
  <r>
    <x v="129"/>
    <x v="4"/>
    <n v="58195"/>
    <n v="15618"/>
    <n v="73812"/>
  </r>
  <r>
    <x v="129"/>
    <x v="5"/>
    <n v="86965"/>
    <n v="62256"/>
    <n v="149221"/>
  </r>
  <r>
    <x v="129"/>
    <x v="6"/>
    <n v="59162"/>
    <n v="19820"/>
    <n v="78981"/>
  </r>
  <r>
    <x v="129"/>
    <x v="7"/>
    <n v="9415"/>
    <n v="1907"/>
    <n v="11322"/>
  </r>
  <r>
    <x v="129"/>
    <x v="8"/>
    <n v="20698"/>
    <n v="4401"/>
    <n v="25100"/>
  </r>
  <r>
    <x v="129"/>
    <x v="9"/>
    <n v="42256"/>
    <n v="4331"/>
    <n v="46586"/>
  </r>
  <r>
    <x v="129"/>
    <x v="10"/>
    <n v="61292"/>
    <n v="14438"/>
    <n v="75730"/>
  </r>
  <r>
    <x v="129"/>
    <x v="11"/>
    <n v="25872"/>
    <n v="10046"/>
    <n v="35918"/>
  </r>
  <r>
    <x v="129"/>
    <x v="12"/>
    <n v="33573"/>
    <n v="3072"/>
    <n v="36645"/>
  </r>
  <r>
    <x v="129"/>
    <x v="13"/>
    <n v="11645"/>
    <n v="3050"/>
    <n v="14695"/>
  </r>
  <r>
    <x v="129"/>
    <x v="14"/>
    <n v="12433"/>
    <n v="1415"/>
    <n v="13848"/>
  </r>
  <r>
    <x v="129"/>
    <x v="15"/>
    <n v="13590"/>
    <n v="1935"/>
    <n v="15525"/>
  </r>
  <r>
    <x v="129"/>
    <x v="16"/>
    <n v="139045"/>
    <n v="62138"/>
    <n v="201183"/>
  </r>
  <r>
    <x v="129"/>
    <x v="17"/>
    <n v="119490"/>
    <n v="55096"/>
    <n v="174586"/>
  </r>
  <r>
    <x v="129"/>
    <x v="18"/>
    <n v="23820"/>
    <n v="20936"/>
    <n v="44756"/>
  </r>
  <r>
    <x v="129"/>
    <x v="19"/>
    <n v="44621"/>
    <n v="24683"/>
    <n v="69304"/>
  </r>
  <r>
    <x v="129"/>
    <x v="20"/>
    <n v="184216"/>
    <n v="135072"/>
    <n v="319288"/>
  </r>
  <r>
    <x v="129"/>
    <x v="21"/>
    <n v="17831"/>
    <n v="7463"/>
    <n v="25294"/>
  </r>
  <r>
    <x v="129"/>
    <x v="22"/>
    <n v="16570"/>
    <n v="14145"/>
    <n v="30714"/>
  </r>
  <r>
    <x v="129"/>
    <x v="23"/>
    <n v="19360"/>
    <n v="4024"/>
    <n v="23385"/>
  </r>
  <r>
    <x v="129"/>
    <x v="24"/>
    <n v="237977"/>
    <n v="160704"/>
    <n v="398681"/>
  </r>
  <r>
    <x v="129"/>
    <x v="25"/>
    <n v="50350"/>
    <n v="37242"/>
    <n v="87592"/>
  </r>
  <r>
    <x v="129"/>
    <x v="26"/>
    <n v="13294"/>
    <n v="19309"/>
    <n v="32603"/>
  </r>
  <r>
    <x v="129"/>
    <x v="27"/>
    <n v="56265"/>
    <n v="103635"/>
    <n v="159900"/>
  </r>
  <r>
    <x v="129"/>
    <x v="28"/>
    <n v="14635"/>
    <n v="6165"/>
    <n v="20800"/>
  </r>
  <r>
    <x v="129"/>
    <x v="29"/>
    <n v="16204"/>
    <n v="3379"/>
    <n v="19583"/>
  </r>
  <r>
    <x v="129"/>
    <x v="30"/>
    <n v="38839"/>
    <n v="25069"/>
    <n v="63908"/>
  </r>
  <r>
    <x v="129"/>
    <x v="31"/>
    <n v="3577"/>
    <n v="1277"/>
    <n v="4854"/>
  </r>
  <r>
    <x v="129"/>
    <x v="32"/>
    <n v="9139"/>
    <n v="18079"/>
    <n v="27218"/>
  </r>
  <r>
    <x v="129"/>
    <x v="33"/>
    <n v="22081"/>
    <n v="6910"/>
    <n v="28991"/>
  </r>
  <r>
    <x v="129"/>
    <x v="34"/>
    <n v="1561612"/>
    <n v="920576"/>
    <n v="2482187"/>
  </r>
  <r>
    <x v="130"/>
    <x v="0"/>
    <n v="56477"/>
    <n v="61830"/>
    <n v="118307"/>
  </r>
  <r>
    <x v="130"/>
    <x v="1"/>
    <n v="300797"/>
    <n v="245053"/>
    <n v="545849"/>
  </r>
  <r>
    <x v="130"/>
    <x v="2"/>
    <n v="24966"/>
    <n v="23942"/>
    <n v="48908"/>
  </r>
  <r>
    <x v="130"/>
    <x v="3"/>
    <n v="69252"/>
    <n v="24925"/>
    <n v="94177"/>
  </r>
  <r>
    <x v="130"/>
    <x v="4"/>
    <n v="57078"/>
    <n v="20679"/>
    <n v="77757"/>
  </r>
  <r>
    <x v="130"/>
    <x v="5"/>
    <n v="60519"/>
    <n v="84715"/>
    <n v="145234"/>
  </r>
  <r>
    <x v="130"/>
    <x v="6"/>
    <n v="51029"/>
    <n v="23908"/>
    <n v="74937"/>
  </r>
  <r>
    <x v="130"/>
    <x v="7"/>
    <n v="10198"/>
    <n v="2813"/>
    <n v="13011"/>
  </r>
  <r>
    <x v="130"/>
    <x v="8"/>
    <n v="19907"/>
    <n v="5472"/>
    <n v="25379"/>
  </r>
  <r>
    <x v="130"/>
    <x v="9"/>
    <n v="40226"/>
    <n v="6727"/>
    <n v="46953"/>
  </r>
  <r>
    <x v="130"/>
    <x v="10"/>
    <n v="52926"/>
    <n v="23360"/>
    <n v="76286"/>
  </r>
  <r>
    <x v="130"/>
    <x v="11"/>
    <n v="12644"/>
    <n v="14138"/>
    <n v="26782"/>
  </r>
  <r>
    <x v="130"/>
    <x v="12"/>
    <n v="33569"/>
    <n v="3706"/>
    <n v="37275"/>
  </r>
  <r>
    <x v="130"/>
    <x v="13"/>
    <n v="10502"/>
    <n v="3891"/>
    <n v="14393"/>
  </r>
  <r>
    <x v="130"/>
    <x v="14"/>
    <n v="12114"/>
    <n v="1994"/>
    <n v="14108"/>
  </r>
  <r>
    <x v="130"/>
    <x v="15"/>
    <n v="12651"/>
    <n v="2107"/>
    <n v="14758"/>
  </r>
  <r>
    <x v="130"/>
    <x v="16"/>
    <n v="126146"/>
    <n v="72685"/>
    <n v="198831"/>
  </r>
  <r>
    <x v="130"/>
    <x v="17"/>
    <n v="109239"/>
    <n v="64210"/>
    <n v="173449"/>
  </r>
  <r>
    <x v="130"/>
    <x v="18"/>
    <n v="25991"/>
    <n v="30906"/>
    <n v="56897"/>
  </r>
  <r>
    <x v="130"/>
    <x v="19"/>
    <n v="45412"/>
    <n v="42908"/>
    <n v="88320"/>
  </r>
  <r>
    <x v="130"/>
    <x v="20"/>
    <n v="184674"/>
    <n v="176332"/>
    <n v="361006"/>
  </r>
  <r>
    <x v="130"/>
    <x v="21"/>
    <n v="15686"/>
    <n v="8354"/>
    <n v="24040"/>
  </r>
  <r>
    <x v="130"/>
    <x v="22"/>
    <n v="17435"/>
    <n v="31958"/>
    <n v="49393"/>
  </r>
  <r>
    <x v="130"/>
    <x v="23"/>
    <n v="14263"/>
    <n v="4895"/>
    <n v="19157"/>
  </r>
  <r>
    <x v="130"/>
    <x v="24"/>
    <n v="232058"/>
    <n v="221538"/>
    <n v="453595"/>
  </r>
  <r>
    <x v="130"/>
    <x v="25"/>
    <n v="46582"/>
    <n v="62504"/>
    <n v="109087"/>
  </r>
  <r>
    <x v="130"/>
    <x v="26"/>
    <n v="14011"/>
    <n v="24251"/>
    <n v="38262"/>
  </r>
  <r>
    <x v="130"/>
    <x v="27"/>
    <n v="49942"/>
    <n v="134731"/>
    <n v="184673"/>
  </r>
  <r>
    <x v="130"/>
    <x v="28"/>
    <n v="16900"/>
    <n v="7543"/>
    <n v="24443"/>
  </r>
  <r>
    <x v="130"/>
    <x v="29"/>
    <n v="13656"/>
    <n v="4420"/>
    <n v="18076"/>
  </r>
  <r>
    <x v="130"/>
    <x v="30"/>
    <n v="35302"/>
    <n v="34782"/>
    <n v="70084"/>
  </r>
  <r>
    <x v="130"/>
    <x v="31"/>
    <n v="3389"/>
    <n v="2620"/>
    <n v="6009"/>
  </r>
  <r>
    <x v="130"/>
    <x v="32"/>
    <n v="9142"/>
    <n v="35060"/>
    <n v="44201"/>
  </r>
  <r>
    <x v="130"/>
    <x v="33"/>
    <n v="23001"/>
    <n v="13193"/>
    <n v="36194"/>
  </r>
  <r>
    <x v="130"/>
    <x v="34"/>
    <n v="1466386"/>
    <n v="1236398"/>
    <n v="2702784"/>
  </r>
  <r>
    <x v="131"/>
    <x v="0"/>
    <n v="125421"/>
    <n v="76445"/>
    <n v="201866"/>
  </r>
  <r>
    <x v="131"/>
    <x v="1"/>
    <n v="280295"/>
    <n v="235413"/>
    <n v="515708"/>
  </r>
  <r>
    <x v="131"/>
    <x v="2"/>
    <n v="60380"/>
    <n v="34002"/>
    <n v="94382"/>
  </r>
  <r>
    <x v="131"/>
    <x v="3"/>
    <n v="69220"/>
    <n v="19960"/>
    <n v="89180"/>
  </r>
  <r>
    <x v="131"/>
    <x v="4"/>
    <n v="89098"/>
    <n v="25553"/>
    <n v="114651"/>
  </r>
  <r>
    <x v="131"/>
    <x v="5"/>
    <n v="85319"/>
    <n v="83428"/>
    <n v="168747"/>
  </r>
  <r>
    <x v="131"/>
    <x v="6"/>
    <n v="59437"/>
    <n v="32325"/>
    <n v="91762"/>
  </r>
  <r>
    <x v="131"/>
    <x v="7"/>
    <n v="22844"/>
    <n v="3826"/>
    <n v="26670"/>
  </r>
  <r>
    <x v="131"/>
    <x v="8"/>
    <n v="33789"/>
    <n v="6613"/>
    <n v="40402"/>
  </r>
  <r>
    <x v="131"/>
    <x v="9"/>
    <n v="38317"/>
    <n v="11723"/>
    <n v="50040"/>
  </r>
  <r>
    <x v="131"/>
    <x v="10"/>
    <n v="76289"/>
    <n v="27885"/>
    <n v="104174"/>
  </r>
  <r>
    <x v="131"/>
    <x v="11"/>
    <n v="12826"/>
    <n v="15408"/>
    <n v="28234"/>
  </r>
  <r>
    <x v="131"/>
    <x v="12"/>
    <n v="31911"/>
    <n v="3374"/>
    <n v="35285"/>
  </r>
  <r>
    <x v="131"/>
    <x v="13"/>
    <n v="13319"/>
    <n v="4196"/>
    <n v="17515"/>
  </r>
  <r>
    <x v="131"/>
    <x v="14"/>
    <n v="19685"/>
    <n v="2547"/>
    <n v="22233"/>
  </r>
  <r>
    <x v="131"/>
    <x v="15"/>
    <n v="19082"/>
    <n v="2808"/>
    <n v="21890"/>
  </r>
  <r>
    <x v="131"/>
    <x v="16"/>
    <n v="114430"/>
    <n v="72708"/>
    <n v="187138"/>
  </r>
  <r>
    <x v="131"/>
    <x v="17"/>
    <n v="97052"/>
    <n v="63270"/>
    <n v="160323"/>
  </r>
  <r>
    <x v="131"/>
    <x v="18"/>
    <n v="38591"/>
    <n v="40765"/>
    <n v="79356"/>
  </r>
  <r>
    <x v="131"/>
    <x v="19"/>
    <n v="93760"/>
    <n v="54930"/>
    <n v="148690"/>
  </r>
  <r>
    <x v="131"/>
    <x v="20"/>
    <n v="181697"/>
    <n v="188753"/>
    <n v="370450"/>
  </r>
  <r>
    <x v="131"/>
    <x v="21"/>
    <n v="18023"/>
    <n v="9933"/>
    <n v="27956"/>
  </r>
  <r>
    <x v="131"/>
    <x v="22"/>
    <n v="22351"/>
    <n v="35055"/>
    <n v="57406"/>
  </r>
  <r>
    <x v="131"/>
    <x v="23"/>
    <n v="17823"/>
    <n v="5472"/>
    <n v="23295"/>
  </r>
  <r>
    <x v="131"/>
    <x v="24"/>
    <n v="239893"/>
    <n v="239214"/>
    <n v="479107"/>
  </r>
  <r>
    <x v="131"/>
    <x v="25"/>
    <n v="52188"/>
    <n v="68214"/>
    <n v="120402"/>
  </r>
  <r>
    <x v="131"/>
    <x v="26"/>
    <n v="28745"/>
    <n v="36788"/>
    <n v="65533"/>
  </r>
  <r>
    <x v="131"/>
    <x v="27"/>
    <n v="62710"/>
    <n v="161783"/>
    <n v="224493"/>
  </r>
  <r>
    <x v="131"/>
    <x v="28"/>
    <n v="23609"/>
    <n v="8605"/>
    <n v="32214"/>
  </r>
  <r>
    <x v="131"/>
    <x v="29"/>
    <n v="28142"/>
    <n v="7719"/>
    <n v="35861"/>
  </r>
  <r>
    <x v="131"/>
    <x v="30"/>
    <n v="36667"/>
    <n v="34731"/>
    <n v="71398"/>
  </r>
  <r>
    <x v="131"/>
    <x v="31"/>
    <n v="5959"/>
    <n v="3401"/>
    <n v="9360"/>
  </r>
  <r>
    <x v="131"/>
    <x v="32"/>
    <n v="15204"/>
    <n v="40626"/>
    <n v="55830"/>
  </r>
  <r>
    <x v="131"/>
    <x v="33"/>
    <n v="19954"/>
    <n v="13191"/>
    <n v="33145"/>
  </r>
  <r>
    <x v="131"/>
    <x v="34"/>
    <n v="1797084"/>
    <n v="1368180"/>
    <n v="3165264"/>
  </r>
  <r>
    <x v="132"/>
    <x v="0"/>
    <n v="230587"/>
    <n v="96745"/>
    <n v="327332"/>
  </r>
  <r>
    <x v="132"/>
    <x v="1"/>
    <n v="329459"/>
    <n v="282089"/>
    <n v="611548"/>
  </r>
  <r>
    <x v="132"/>
    <x v="2"/>
    <n v="121264"/>
    <n v="39496"/>
    <n v="160760"/>
  </r>
  <r>
    <x v="132"/>
    <x v="3"/>
    <n v="94721"/>
    <n v="26740"/>
    <n v="121461"/>
  </r>
  <r>
    <x v="132"/>
    <x v="4"/>
    <n v="158337"/>
    <n v="30822"/>
    <n v="189159"/>
  </r>
  <r>
    <x v="132"/>
    <x v="5"/>
    <n v="121680"/>
    <n v="101085"/>
    <n v="222766"/>
  </r>
  <r>
    <x v="132"/>
    <x v="6"/>
    <n v="86546"/>
    <n v="46428"/>
    <n v="132974"/>
  </r>
  <r>
    <x v="132"/>
    <x v="7"/>
    <n v="48610"/>
    <n v="4618"/>
    <n v="53228"/>
  </r>
  <r>
    <x v="132"/>
    <x v="8"/>
    <n v="53415"/>
    <n v="11226"/>
    <n v="64641"/>
  </r>
  <r>
    <x v="132"/>
    <x v="9"/>
    <n v="65788"/>
    <n v="12151"/>
    <n v="77939"/>
  </r>
  <r>
    <x v="132"/>
    <x v="10"/>
    <n v="124245"/>
    <n v="37208"/>
    <n v="161453"/>
  </r>
  <r>
    <x v="132"/>
    <x v="11"/>
    <n v="18783"/>
    <n v="17738"/>
    <n v="36520"/>
  </r>
  <r>
    <x v="132"/>
    <x v="12"/>
    <n v="33102"/>
    <n v="3842"/>
    <n v="36944"/>
  </r>
  <r>
    <x v="132"/>
    <x v="13"/>
    <n v="17002"/>
    <n v="4213"/>
    <n v="21215"/>
  </r>
  <r>
    <x v="132"/>
    <x v="14"/>
    <n v="25303"/>
    <n v="2792"/>
    <n v="28095"/>
  </r>
  <r>
    <x v="132"/>
    <x v="15"/>
    <n v="32549"/>
    <n v="3685"/>
    <n v="36235"/>
  </r>
  <r>
    <x v="132"/>
    <x v="16"/>
    <n v="113099"/>
    <n v="85975"/>
    <n v="199075"/>
  </r>
  <r>
    <x v="132"/>
    <x v="17"/>
    <n v="95101"/>
    <n v="75815"/>
    <n v="170916"/>
  </r>
  <r>
    <x v="132"/>
    <x v="18"/>
    <n v="52833"/>
    <n v="45834"/>
    <n v="98667"/>
  </r>
  <r>
    <x v="132"/>
    <x v="19"/>
    <n v="206238"/>
    <n v="75936"/>
    <n v="282174"/>
  </r>
  <r>
    <x v="132"/>
    <x v="20"/>
    <n v="232310"/>
    <n v="239552"/>
    <n v="471861"/>
  </r>
  <r>
    <x v="132"/>
    <x v="21"/>
    <n v="29602"/>
    <n v="11184"/>
    <n v="40786"/>
  </r>
  <r>
    <x v="132"/>
    <x v="22"/>
    <n v="34491"/>
    <n v="32461"/>
    <n v="66953"/>
  </r>
  <r>
    <x v="132"/>
    <x v="23"/>
    <n v="26571"/>
    <n v="6752"/>
    <n v="33324"/>
  </r>
  <r>
    <x v="132"/>
    <x v="24"/>
    <n v="322975"/>
    <n v="289949"/>
    <n v="612924"/>
  </r>
  <r>
    <x v="132"/>
    <x v="25"/>
    <n v="68411"/>
    <n v="94130"/>
    <n v="162541"/>
  </r>
  <r>
    <x v="132"/>
    <x v="26"/>
    <n v="54537"/>
    <n v="47018"/>
    <n v="101555"/>
  </r>
  <r>
    <x v="132"/>
    <x v="27"/>
    <n v="79125"/>
    <n v="190580"/>
    <n v="269705"/>
  </r>
  <r>
    <x v="132"/>
    <x v="28"/>
    <n v="36484"/>
    <n v="11463"/>
    <n v="47947"/>
  </r>
  <r>
    <x v="132"/>
    <x v="29"/>
    <n v="58304"/>
    <n v="12041"/>
    <n v="70345"/>
  </r>
  <r>
    <x v="132"/>
    <x v="30"/>
    <n v="40785"/>
    <n v="45397"/>
    <n v="86181"/>
  </r>
  <r>
    <x v="132"/>
    <x v="31"/>
    <n v="6737"/>
    <n v="4237"/>
    <n v="10975"/>
  </r>
  <r>
    <x v="132"/>
    <x v="32"/>
    <n v="20639"/>
    <n v="47724"/>
    <n v="68363"/>
  </r>
  <r>
    <x v="132"/>
    <x v="33"/>
    <n v="25489"/>
    <n v="16663"/>
    <n v="42151"/>
  </r>
  <r>
    <x v="132"/>
    <x v="34"/>
    <n v="2647050"/>
    <n v="1687824"/>
    <n v="4334874"/>
  </r>
  <r>
    <x v="133"/>
    <x v="0"/>
    <n v="85906"/>
    <n v="85852"/>
    <n v="171758"/>
  </r>
  <r>
    <x v="133"/>
    <x v="1"/>
    <n v="284392"/>
    <n v="272082"/>
    <n v="556473"/>
  </r>
  <r>
    <x v="133"/>
    <x v="2"/>
    <n v="40889"/>
    <n v="39413"/>
    <n v="80302"/>
  </r>
  <r>
    <x v="133"/>
    <x v="3"/>
    <n v="70619"/>
    <n v="25139"/>
    <n v="95758"/>
  </r>
  <r>
    <x v="133"/>
    <x v="4"/>
    <n v="67453"/>
    <n v="31426"/>
    <n v="98879"/>
  </r>
  <r>
    <x v="133"/>
    <x v="5"/>
    <n v="73370"/>
    <n v="92290"/>
    <n v="165660"/>
  </r>
  <r>
    <x v="133"/>
    <x v="6"/>
    <n v="53831"/>
    <n v="41759"/>
    <n v="95590"/>
  </r>
  <r>
    <x v="133"/>
    <x v="7"/>
    <n v="17011"/>
    <n v="5415"/>
    <n v="22426"/>
  </r>
  <r>
    <x v="133"/>
    <x v="8"/>
    <n v="30403"/>
    <n v="9166"/>
    <n v="39569"/>
  </r>
  <r>
    <x v="133"/>
    <x v="9"/>
    <n v="37180"/>
    <n v="11855"/>
    <n v="49035"/>
  </r>
  <r>
    <x v="133"/>
    <x v="10"/>
    <n v="68505"/>
    <n v="38594"/>
    <n v="107099"/>
  </r>
  <r>
    <x v="133"/>
    <x v="11"/>
    <n v="15343"/>
    <n v="17102"/>
    <n v="32445"/>
  </r>
  <r>
    <x v="133"/>
    <x v="12"/>
    <n v="39407"/>
    <n v="5259"/>
    <n v="44666"/>
  </r>
  <r>
    <x v="133"/>
    <x v="13"/>
    <n v="14522"/>
    <n v="5181"/>
    <n v="19702"/>
  </r>
  <r>
    <x v="133"/>
    <x v="14"/>
    <n v="16832"/>
    <n v="4433"/>
    <n v="21265"/>
  </r>
  <r>
    <x v="133"/>
    <x v="15"/>
    <n v="16420"/>
    <n v="3902"/>
    <n v="20321"/>
  </r>
  <r>
    <x v="133"/>
    <x v="16"/>
    <n v="133820"/>
    <n v="95728"/>
    <n v="229548"/>
  </r>
  <r>
    <x v="133"/>
    <x v="17"/>
    <n v="114114"/>
    <n v="84024"/>
    <n v="198137"/>
  </r>
  <r>
    <x v="133"/>
    <x v="18"/>
    <n v="33532"/>
    <n v="44898"/>
    <n v="78431"/>
  </r>
  <r>
    <x v="133"/>
    <x v="19"/>
    <n v="83452"/>
    <n v="76485"/>
    <n v="159936"/>
  </r>
  <r>
    <x v="133"/>
    <x v="20"/>
    <n v="154717"/>
    <n v="176430"/>
    <n v="331147"/>
  </r>
  <r>
    <x v="133"/>
    <x v="21"/>
    <n v="18784"/>
    <n v="10739"/>
    <n v="29523"/>
  </r>
  <r>
    <x v="133"/>
    <x v="22"/>
    <n v="20627"/>
    <n v="35673"/>
    <n v="56299"/>
  </r>
  <r>
    <x v="133"/>
    <x v="23"/>
    <n v="17331"/>
    <n v="7820"/>
    <n v="25151"/>
  </r>
  <r>
    <x v="133"/>
    <x v="24"/>
    <n v="211459"/>
    <n v="230662"/>
    <n v="442120"/>
  </r>
  <r>
    <x v="133"/>
    <x v="25"/>
    <n v="56299"/>
    <n v="95888"/>
    <n v="152187"/>
  </r>
  <r>
    <x v="133"/>
    <x v="26"/>
    <n v="22447"/>
    <n v="59610"/>
    <n v="82057"/>
  </r>
  <r>
    <x v="133"/>
    <x v="27"/>
    <n v="58180"/>
    <n v="179761"/>
    <n v="237941"/>
  </r>
  <r>
    <x v="133"/>
    <x v="28"/>
    <n v="25348"/>
    <n v="11524"/>
    <n v="36872"/>
  </r>
  <r>
    <x v="133"/>
    <x v="29"/>
    <n v="18731"/>
    <n v="6989"/>
    <n v="25720"/>
  </r>
  <r>
    <x v="133"/>
    <x v="30"/>
    <n v="40672"/>
    <n v="50429"/>
    <n v="91102"/>
  </r>
  <r>
    <x v="133"/>
    <x v="31"/>
    <n v="4573"/>
    <n v="5028"/>
    <n v="9601"/>
  </r>
  <r>
    <x v="133"/>
    <x v="32"/>
    <n v="13711"/>
    <n v="50856"/>
    <n v="64567"/>
  </r>
  <r>
    <x v="133"/>
    <x v="33"/>
    <n v="25275"/>
    <n v="19143"/>
    <n v="44418"/>
  </r>
  <r>
    <x v="133"/>
    <x v="34"/>
    <n v="1659582"/>
    <n v="1615866"/>
    <n v="3275448"/>
  </r>
  <r>
    <x v="134"/>
    <x v="0"/>
    <n v="75711"/>
    <n v="83854"/>
    <n v="159565"/>
  </r>
  <r>
    <x v="134"/>
    <x v="1"/>
    <n v="314293"/>
    <n v="268383"/>
    <n v="582675"/>
  </r>
  <r>
    <x v="134"/>
    <x v="2"/>
    <n v="38567"/>
    <n v="34213"/>
    <n v="72780"/>
  </r>
  <r>
    <x v="134"/>
    <x v="3"/>
    <n v="79022"/>
    <n v="24099"/>
    <n v="103121"/>
  </r>
  <r>
    <x v="134"/>
    <x v="4"/>
    <n v="73210"/>
    <n v="26604"/>
    <n v="99814"/>
  </r>
  <r>
    <x v="134"/>
    <x v="5"/>
    <n v="66940"/>
    <n v="83556"/>
    <n v="150496"/>
  </r>
  <r>
    <x v="134"/>
    <x v="6"/>
    <n v="55597"/>
    <n v="36350"/>
    <n v="91946"/>
  </r>
  <r>
    <x v="134"/>
    <x v="7"/>
    <n v="17584"/>
    <n v="4616"/>
    <n v="22201"/>
  </r>
  <r>
    <x v="134"/>
    <x v="8"/>
    <n v="23688"/>
    <n v="5795"/>
    <n v="29482"/>
  </r>
  <r>
    <x v="134"/>
    <x v="9"/>
    <n v="49544"/>
    <n v="8531"/>
    <n v="58074"/>
  </r>
  <r>
    <x v="134"/>
    <x v="10"/>
    <n v="68044"/>
    <n v="33926"/>
    <n v="101970"/>
  </r>
  <r>
    <x v="134"/>
    <x v="11"/>
    <n v="17937"/>
    <n v="15400"/>
    <n v="33337"/>
  </r>
  <r>
    <x v="134"/>
    <x v="12"/>
    <n v="45828"/>
    <n v="4742"/>
    <n v="50570"/>
  </r>
  <r>
    <x v="134"/>
    <x v="13"/>
    <n v="11430"/>
    <n v="4566"/>
    <n v="15996"/>
  </r>
  <r>
    <x v="134"/>
    <x v="14"/>
    <n v="17172"/>
    <n v="3758"/>
    <n v="20929"/>
  </r>
  <r>
    <x v="134"/>
    <x v="15"/>
    <n v="18017"/>
    <n v="4379"/>
    <n v="22396"/>
  </r>
  <r>
    <x v="134"/>
    <x v="16"/>
    <n v="151615"/>
    <n v="90840"/>
    <n v="242455"/>
  </r>
  <r>
    <x v="134"/>
    <x v="17"/>
    <n v="125867"/>
    <n v="81754"/>
    <n v="207621"/>
  </r>
  <r>
    <x v="134"/>
    <x v="18"/>
    <n v="32968"/>
    <n v="37690"/>
    <n v="70658"/>
  </r>
  <r>
    <x v="134"/>
    <x v="19"/>
    <n v="74119"/>
    <n v="58935"/>
    <n v="133053"/>
  </r>
  <r>
    <x v="134"/>
    <x v="20"/>
    <n v="151194"/>
    <n v="100908"/>
    <n v="252102"/>
  </r>
  <r>
    <x v="134"/>
    <x v="21"/>
    <n v="20834"/>
    <n v="13507"/>
    <n v="34341"/>
  </r>
  <r>
    <x v="134"/>
    <x v="22"/>
    <n v="17982"/>
    <n v="32589"/>
    <n v="50571"/>
  </r>
  <r>
    <x v="134"/>
    <x v="23"/>
    <n v="19854"/>
    <n v="7319"/>
    <n v="27173"/>
  </r>
  <r>
    <x v="134"/>
    <x v="24"/>
    <n v="209864"/>
    <n v="154323"/>
    <n v="364187"/>
  </r>
  <r>
    <x v="134"/>
    <x v="25"/>
    <n v="56610"/>
    <n v="74679"/>
    <n v="131289"/>
  </r>
  <r>
    <x v="134"/>
    <x v="26"/>
    <n v="22755"/>
    <n v="39119"/>
    <n v="61873"/>
  </r>
  <r>
    <x v="134"/>
    <x v="27"/>
    <n v="75630"/>
    <n v="142292"/>
    <n v="217922"/>
  </r>
  <r>
    <x v="134"/>
    <x v="28"/>
    <n v="18144"/>
    <n v="11825"/>
    <n v="29970"/>
  </r>
  <r>
    <x v="134"/>
    <x v="29"/>
    <n v="20143"/>
    <n v="7904"/>
    <n v="28046"/>
  </r>
  <r>
    <x v="134"/>
    <x v="30"/>
    <n v="44994"/>
    <n v="48273"/>
    <n v="93267"/>
  </r>
  <r>
    <x v="134"/>
    <x v="31"/>
    <n v="5655"/>
    <n v="3671"/>
    <n v="9326"/>
  </r>
  <r>
    <x v="134"/>
    <x v="32"/>
    <n v="16535"/>
    <n v="37918"/>
    <n v="54453"/>
  </r>
  <r>
    <x v="134"/>
    <x v="33"/>
    <n v="28686"/>
    <n v="15333"/>
    <n v="44019"/>
  </r>
  <r>
    <x v="134"/>
    <x v="34"/>
    <n v="1730299"/>
    <n v="1365572"/>
    <n v="3095870"/>
  </r>
  <r>
    <x v="135"/>
    <x v="0"/>
    <n v="90869"/>
    <n v="58920"/>
    <n v="149789"/>
  </r>
  <r>
    <x v="135"/>
    <x v="1"/>
    <n v="292956"/>
    <n v="215501"/>
    <n v="508457"/>
  </r>
  <r>
    <x v="135"/>
    <x v="2"/>
    <n v="40684"/>
    <n v="22040"/>
    <n v="62724"/>
  </r>
  <r>
    <x v="135"/>
    <x v="3"/>
    <n v="79384"/>
    <n v="19804"/>
    <n v="99188"/>
  </r>
  <r>
    <x v="135"/>
    <x v="4"/>
    <n v="75662"/>
    <n v="21134"/>
    <n v="96796"/>
  </r>
  <r>
    <x v="135"/>
    <x v="5"/>
    <n v="91510"/>
    <n v="63963"/>
    <n v="155473"/>
  </r>
  <r>
    <x v="135"/>
    <x v="6"/>
    <n v="66727"/>
    <n v="22658"/>
    <n v="89385"/>
  </r>
  <r>
    <x v="135"/>
    <x v="7"/>
    <n v="13406"/>
    <n v="2642"/>
    <n v="16048"/>
  </r>
  <r>
    <x v="135"/>
    <x v="8"/>
    <n v="18759"/>
    <n v="3009"/>
    <n v="21768"/>
  </r>
  <r>
    <x v="135"/>
    <x v="9"/>
    <n v="42175"/>
    <n v="7842"/>
    <n v="50017"/>
  </r>
  <r>
    <x v="135"/>
    <x v="10"/>
    <n v="64930"/>
    <n v="22340"/>
    <n v="87271"/>
  </r>
  <r>
    <x v="135"/>
    <x v="11"/>
    <n v="17021"/>
    <n v="11124"/>
    <n v="28145"/>
  </r>
  <r>
    <x v="135"/>
    <x v="12"/>
    <n v="38505"/>
    <n v="3873"/>
    <n v="42379"/>
  </r>
  <r>
    <x v="135"/>
    <x v="13"/>
    <n v="11299"/>
    <n v="2781"/>
    <n v="14079"/>
  </r>
  <r>
    <x v="135"/>
    <x v="14"/>
    <n v="13711"/>
    <n v="2309"/>
    <n v="16020"/>
  </r>
  <r>
    <x v="135"/>
    <x v="15"/>
    <n v="19498"/>
    <n v="1938"/>
    <n v="21436"/>
  </r>
  <r>
    <x v="135"/>
    <x v="16"/>
    <n v="133646"/>
    <n v="67224"/>
    <n v="200870"/>
  </r>
  <r>
    <x v="135"/>
    <x v="17"/>
    <n v="112776"/>
    <n v="60704"/>
    <n v="173481"/>
  </r>
  <r>
    <x v="135"/>
    <x v="18"/>
    <n v="36873"/>
    <n v="26422"/>
    <n v="63295"/>
  </r>
  <r>
    <x v="135"/>
    <x v="19"/>
    <n v="63494"/>
    <n v="34548"/>
    <n v="98042"/>
  </r>
  <r>
    <x v="135"/>
    <x v="20"/>
    <n v="139856"/>
    <n v="85280"/>
    <n v="225136"/>
  </r>
  <r>
    <x v="135"/>
    <x v="21"/>
    <n v="25869"/>
    <n v="9132"/>
    <n v="35001"/>
  </r>
  <r>
    <x v="135"/>
    <x v="22"/>
    <n v="20536"/>
    <n v="22418"/>
    <n v="42954"/>
  </r>
  <r>
    <x v="135"/>
    <x v="23"/>
    <n v="18804"/>
    <n v="5174"/>
    <n v="23978"/>
  </r>
  <r>
    <x v="135"/>
    <x v="24"/>
    <n v="205066"/>
    <n v="122004"/>
    <n v="327069"/>
  </r>
  <r>
    <x v="135"/>
    <x v="25"/>
    <n v="48106"/>
    <n v="56095"/>
    <n v="104201"/>
  </r>
  <r>
    <x v="135"/>
    <x v="26"/>
    <n v="22131"/>
    <n v="30304"/>
    <n v="52435"/>
  </r>
  <r>
    <x v="135"/>
    <x v="27"/>
    <n v="73217"/>
    <n v="118903"/>
    <n v="192120"/>
  </r>
  <r>
    <x v="135"/>
    <x v="28"/>
    <n v="17676"/>
    <n v="6880"/>
    <n v="24557"/>
  </r>
  <r>
    <x v="135"/>
    <x v="29"/>
    <n v="25918"/>
    <n v="6131"/>
    <n v="32049"/>
  </r>
  <r>
    <x v="135"/>
    <x v="30"/>
    <n v="48433"/>
    <n v="32035"/>
    <n v="80467"/>
  </r>
  <r>
    <x v="135"/>
    <x v="31"/>
    <n v="5566"/>
    <n v="2093"/>
    <n v="7660"/>
  </r>
  <r>
    <x v="135"/>
    <x v="32"/>
    <n v="15822"/>
    <n v="23361"/>
    <n v="39183"/>
  </r>
  <r>
    <x v="135"/>
    <x v="33"/>
    <n v="24654"/>
    <n v="9750"/>
    <n v="34404"/>
  </r>
  <r>
    <x v="135"/>
    <x v="34"/>
    <n v="1697699"/>
    <n v="1017627"/>
    <n v="2715326"/>
  </r>
  <r>
    <x v="136"/>
    <x v="0"/>
    <n v="44645"/>
    <n v="40275"/>
    <n v="84919"/>
  </r>
  <r>
    <x v="136"/>
    <x v="1"/>
    <n v="273634"/>
    <n v="185921"/>
    <n v="459554"/>
  </r>
  <r>
    <x v="136"/>
    <x v="2"/>
    <n v="16070"/>
    <n v="10453"/>
    <n v="26523"/>
  </r>
  <r>
    <x v="136"/>
    <x v="3"/>
    <n v="55098"/>
    <n v="12706"/>
    <n v="67804"/>
  </r>
  <r>
    <x v="136"/>
    <x v="4"/>
    <n v="56166"/>
    <n v="23463"/>
    <n v="79629"/>
  </r>
  <r>
    <x v="136"/>
    <x v="5"/>
    <n v="55069"/>
    <n v="39964"/>
    <n v="95033"/>
  </r>
  <r>
    <x v="136"/>
    <x v="6"/>
    <n v="34799"/>
    <n v="15498"/>
    <n v="50297"/>
  </r>
  <r>
    <x v="136"/>
    <x v="7"/>
    <n v="8048"/>
    <n v="1091"/>
    <n v="9139"/>
  </r>
  <r>
    <x v="136"/>
    <x v="8"/>
    <n v="15455"/>
    <n v="2142"/>
    <n v="17597"/>
  </r>
  <r>
    <x v="136"/>
    <x v="9"/>
    <n v="28293"/>
    <n v="4756"/>
    <n v="33049"/>
  </r>
  <r>
    <x v="136"/>
    <x v="10"/>
    <n v="41712"/>
    <n v="12605"/>
    <n v="54317"/>
  </r>
  <r>
    <x v="136"/>
    <x v="11"/>
    <n v="9360"/>
    <n v="4886"/>
    <n v="14246"/>
  </r>
  <r>
    <x v="136"/>
    <x v="12"/>
    <n v="32384"/>
    <n v="3330"/>
    <n v="35714"/>
  </r>
  <r>
    <x v="136"/>
    <x v="13"/>
    <n v="9384"/>
    <n v="1615"/>
    <n v="10999"/>
  </r>
  <r>
    <x v="136"/>
    <x v="14"/>
    <n v="9213"/>
    <n v="1134"/>
    <n v="10347"/>
  </r>
  <r>
    <x v="136"/>
    <x v="15"/>
    <n v="10338"/>
    <n v="1134"/>
    <n v="11472"/>
  </r>
  <r>
    <x v="136"/>
    <x v="16"/>
    <n v="126354"/>
    <n v="53178"/>
    <n v="179532"/>
  </r>
  <r>
    <x v="136"/>
    <x v="17"/>
    <n v="110699"/>
    <n v="48931"/>
    <n v="159630"/>
  </r>
  <r>
    <x v="136"/>
    <x v="18"/>
    <n v="19887"/>
    <n v="16412"/>
    <n v="36299"/>
  </r>
  <r>
    <x v="136"/>
    <x v="19"/>
    <n v="34453"/>
    <n v="21912"/>
    <n v="56365"/>
  </r>
  <r>
    <x v="136"/>
    <x v="20"/>
    <n v="119244"/>
    <n v="61275"/>
    <n v="180519"/>
  </r>
  <r>
    <x v="136"/>
    <x v="21"/>
    <n v="15241"/>
    <n v="5606"/>
    <n v="20846"/>
  </r>
  <r>
    <x v="136"/>
    <x v="22"/>
    <n v="10378"/>
    <n v="11957"/>
    <n v="22335"/>
  </r>
  <r>
    <x v="136"/>
    <x v="23"/>
    <n v="13586"/>
    <n v="2582"/>
    <n v="16167"/>
  </r>
  <r>
    <x v="136"/>
    <x v="24"/>
    <n v="158448"/>
    <n v="81419"/>
    <n v="239867"/>
  </r>
  <r>
    <x v="136"/>
    <x v="25"/>
    <n v="24784"/>
    <n v="31234"/>
    <n v="56018"/>
  </r>
  <r>
    <x v="136"/>
    <x v="26"/>
    <n v="8630"/>
    <n v="16743"/>
    <n v="25374"/>
  </r>
  <r>
    <x v="136"/>
    <x v="27"/>
    <n v="50302"/>
    <n v="61514"/>
    <n v="111816"/>
  </r>
  <r>
    <x v="136"/>
    <x v="28"/>
    <n v="10186"/>
    <n v="3386"/>
    <n v="13572"/>
  </r>
  <r>
    <x v="136"/>
    <x v="29"/>
    <n v="8049"/>
    <n v="2197"/>
    <n v="10247"/>
  </r>
  <r>
    <x v="136"/>
    <x v="30"/>
    <n v="40231"/>
    <n v="20088"/>
    <n v="60319"/>
  </r>
  <r>
    <x v="136"/>
    <x v="31"/>
    <n v="3153"/>
    <n v="1053"/>
    <n v="4206"/>
  </r>
  <r>
    <x v="136"/>
    <x v="32"/>
    <n v="6322"/>
    <n v="10736"/>
    <n v="17058"/>
  </r>
  <r>
    <x v="136"/>
    <x v="33"/>
    <n v="20758"/>
    <n v="6106"/>
    <n v="26865"/>
  </r>
  <r>
    <x v="136"/>
    <x v="34"/>
    <n v="1211222"/>
    <n v="686952"/>
    <n v="1898174"/>
  </r>
  <r>
    <x v="137"/>
    <x v="0"/>
    <n v="40931"/>
    <n v="25954"/>
    <n v="66884"/>
  </r>
  <r>
    <x v="137"/>
    <x v="1"/>
    <n v="247157"/>
    <n v="154740"/>
    <n v="401897"/>
  </r>
  <r>
    <x v="137"/>
    <x v="2"/>
    <n v="18686"/>
    <n v="7804"/>
    <n v="26490"/>
  </r>
  <r>
    <x v="137"/>
    <x v="3"/>
    <n v="63137"/>
    <n v="11970"/>
    <n v="75106"/>
  </r>
  <r>
    <x v="137"/>
    <x v="4"/>
    <n v="50939"/>
    <n v="19120"/>
    <n v="70058"/>
  </r>
  <r>
    <x v="137"/>
    <x v="5"/>
    <n v="65881"/>
    <n v="32670"/>
    <n v="98551"/>
  </r>
  <r>
    <x v="137"/>
    <x v="6"/>
    <n v="40123"/>
    <n v="11427"/>
    <n v="51550"/>
  </r>
  <r>
    <x v="137"/>
    <x v="7"/>
    <n v="7463"/>
    <n v="897"/>
    <n v="8360"/>
  </r>
  <r>
    <x v="137"/>
    <x v="8"/>
    <n v="14957"/>
    <n v="1794"/>
    <n v="16752"/>
  </r>
  <r>
    <x v="137"/>
    <x v="9"/>
    <n v="28961"/>
    <n v="2848"/>
    <n v="31809"/>
  </r>
  <r>
    <x v="137"/>
    <x v="10"/>
    <n v="40724"/>
    <n v="8664"/>
    <n v="49388"/>
  </r>
  <r>
    <x v="137"/>
    <x v="11"/>
    <n v="13373"/>
    <n v="4466"/>
    <n v="17840"/>
  </r>
  <r>
    <x v="137"/>
    <x v="12"/>
    <n v="28980"/>
    <n v="2408"/>
    <n v="31388"/>
  </r>
  <r>
    <x v="137"/>
    <x v="13"/>
    <n v="8148"/>
    <n v="1216"/>
    <n v="9365"/>
  </r>
  <r>
    <x v="137"/>
    <x v="14"/>
    <n v="10050"/>
    <n v="834"/>
    <n v="10883"/>
  </r>
  <r>
    <x v="137"/>
    <x v="15"/>
    <n v="8546"/>
    <n v="1254"/>
    <n v="9800"/>
  </r>
  <r>
    <x v="137"/>
    <x v="16"/>
    <n v="121076"/>
    <n v="48329"/>
    <n v="169405"/>
  </r>
  <r>
    <x v="137"/>
    <x v="17"/>
    <n v="105634"/>
    <n v="44438"/>
    <n v="150072"/>
  </r>
  <r>
    <x v="137"/>
    <x v="18"/>
    <n v="19118"/>
    <n v="13118"/>
    <n v="32235"/>
  </r>
  <r>
    <x v="137"/>
    <x v="19"/>
    <n v="32602"/>
    <n v="15347"/>
    <n v="47949"/>
  </r>
  <r>
    <x v="137"/>
    <x v="20"/>
    <n v="107578"/>
    <n v="52853"/>
    <n v="160431"/>
  </r>
  <r>
    <x v="137"/>
    <x v="21"/>
    <n v="17525"/>
    <n v="4509"/>
    <n v="22034"/>
  </r>
  <r>
    <x v="137"/>
    <x v="22"/>
    <n v="9384"/>
    <n v="7714"/>
    <n v="17098"/>
  </r>
  <r>
    <x v="137"/>
    <x v="23"/>
    <n v="14082"/>
    <n v="1830"/>
    <n v="15912"/>
  </r>
  <r>
    <x v="137"/>
    <x v="24"/>
    <n v="148569"/>
    <n v="66905"/>
    <n v="215474"/>
  </r>
  <r>
    <x v="137"/>
    <x v="25"/>
    <n v="26474"/>
    <n v="22155"/>
    <n v="48629"/>
  </r>
  <r>
    <x v="137"/>
    <x v="26"/>
    <n v="8360"/>
    <n v="15817"/>
    <n v="24178"/>
  </r>
  <r>
    <x v="137"/>
    <x v="27"/>
    <n v="46770"/>
    <n v="73129"/>
    <n v="119899"/>
  </r>
  <r>
    <x v="137"/>
    <x v="28"/>
    <n v="9949"/>
    <n v="2012"/>
    <n v="11961"/>
  </r>
  <r>
    <x v="137"/>
    <x v="29"/>
    <n v="6941"/>
    <n v="1133"/>
    <n v="8074"/>
  </r>
  <r>
    <x v="137"/>
    <x v="30"/>
    <n v="34293"/>
    <n v="13038"/>
    <n v="47331"/>
  </r>
  <r>
    <x v="137"/>
    <x v="31"/>
    <n v="2438"/>
    <n v="531"/>
    <n v="2969"/>
  </r>
  <r>
    <x v="137"/>
    <x v="32"/>
    <n v="4172"/>
    <n v="6891"/>
    <n v="11063"/>
  </r>
  <r>
    <x v="137"/>
    <x v="33"/>
    <n v="17048"/>
    <n v="4016"/>
    <n v="21064"/>
  </r>
  <r>
    <x v="137"/>
    <x v="34"/>
    <n v="1165864"/>
    <n v="570485"/>
    <n v="1736350"/>
  </r>
  <r>
    <x v="138"/>
    <x v="0"/>
    <n v="57279"/>
    <n v="25036"/>
    <n v="82315"/>
  </r>
  <r>
    <x v="138"/>
    <x v="1"/>
    <n v="309617"/>
    <n v="176075"/>
    <n v="485692"/>
  </r>
  <r>
    <x v="138"/>
    <x v="2"/>
    <n v="17971"/>
    <n v="7906"/>
    <n v="25877"/>
  </r>
  <r>
    <x v="138"/>
    <x v="3"/>
    <n v="69412"/>
    <n v="11171"/>
    <n v="80583"/>
  </r>
  <r>
    <x v="138"/>
    <x v="4"/>
    <n v="64479"/>
    <n v="17974"/>
    <n v="82453"/>
  </r>
  <r>
    <x v="138"/>
    <x v="5"/>
    <n v="92854"/>
    <n v="43052"/>
    <n v="135907"/>
  </r>
  <r>
    <x v="138"/>
    <x v="6"/>
    <n v="57425"/>
    <n v="15548"/>
    <n v="72973"/>
  </r>
  <r>
    <x v="138"/>
    <x v="7"/>
    <n v="8303"/>
    <n v="1316"/>
    <n v="9618"/>
  </r>
  <r>
    <x v="138"/>
    <x v="8"/>
    <n v="13660"/>
    <n v="2403"/>
    <n v="16063"/>
  </r>
  <r>
    <x v="138"/>
    <x v="9"/>
    <n v="34454"/>
    <n v="3395"/>
    <n v="37849"/>
  </r>
  <r>
    <x v="138"/>
    <x v="10"/>
    <n v="41467"/>
    <n v="8921"/>
    <n v="50389"/>
  </r>
  <r>
    <x v="138"/>
    <x v="11"/>
    <n v="33346"/>
    <n v="13953"/>
    <n v="47299"/>
  </r>
  <r>
    <x v="138"/>
    <x v="12"/>
    <n v="34518"/>
    <n v="2497"/>
    <n v="37016"/>
  </r>
  <r>
    <x v="138"/>
    <x v="13"/>
    <n v="9235"/>
    <n v="1506"/>
    <n v="10742"/>
  </r>
  <r>
    <x v="138"/>
    <x v="14"/>
    <n v="11929"/>
    <n v="772"/>
    <n v="12701"/>
  </r>
  <r>
    <x v="138"/>
    <x v="15"/>
    <n v="10669"/>
    <n v="897"/>
    <n v="11567"/>
  </r>
  <r>
    <x v="138"/>
    <x v="16"/>
    <n v="148155"/>
    <n v="52650"/>
    <n v="200804"/>
  </r>
  <r>
    <x v="138"/>
    <x v="17"/>
    <n v="126590"/>
    <n v="47856"/>
    <n v="174446"/>
  </r>
  <r>
    <x v="138"/>
    <x v="18"/>
    <n v="21126"/>
    <n v="13901"/>
    <n v="35027"/>
  </r>
  <r>
    <x v="138"/>
    <x v="19"/>
    <n v="41498"/>
    <n v="13975"/>
    <n v="55472"/>
  </r>
  <r>
    <x v="138"/>
    <x v="20"/>
    <n v="131850"/>
    <n v="66989"/>
    <n v="198839"/>
  </r>
  <r>
    <x v="138"/>
    <x v="21"/>
    <n v="23112"/>
    <n v="5340"/>
    <n v="28453"/>
  </r>
  <r>
    <x v="138"/>
    <x v="22"/>
    <n v="16545"/>
    <n v="10555"/>
    <n v="27100"/>
  </r>
  <r>
    <x v="138"/>
    <x v="23"/>
    <n v="17229"/>
    <n v="2778"/>
    <n v="20007"/>
  </r>
  <r>
    <x v="138"/>
    <x v="24"/>
    <n v="188736"/>
    <n v="85663"/>
    <n v="274399"/>
  </r>
  <r>
    <x v="138"/>
    <x v="25"/>
    <n v="29717"/>
    <n v="24528"/>
    <n v="54245"/>
  </r>
  <r>
    <x v="138"/>
    <x v="26"/>
    <n v="24487"/>
    <n v="40766"/>
    <n v="65253"/>
  </r>
  <r>
    <x v="138"/>
    <x v="27"/>
    <n v="82198"/>
    <n v="163936"/>
    <n v="246134"/>
  </r>
  <r>
    <x v="138"/>
    <x v="28"/>
    <n v="13316"/>
    <n v="3075"/>
    <n v="16390"/>
  </r>
  <r>
    <x v="138"/>
    <x v="29"/>
    <n v="7297"/>
    <n v="1057"/>
    <n v="8353"/>
  </r>
  <r>
    <x v="138"/>
    <x v="30"/>
    <n v="47042"/>
    <n v="17903"/>
    <n v="64944"/>
  </r>
  <r>
    <x v="138"/>
    <x v="31"/>
    <n v="2714"/>
    <n v="754"/>
    <n v="3469"/>
  </r>
  <r>
    <x v="138"/>
    <x v="32"/>
    <n v="4639"/>
    <n v="7540"/>
    <n v="12179"/>
  </r>
  <r>
    <x v="138"/>
    <x v="33"/>
    <n v="20345"/>
    <n v="3074"/>
    <n v="23419"/>
  </r>
  <r>
    <x v="138"/>
    <x v="34"/>
    <n v="1497887"/>
    <n v="761243"/>
    <n v="2259130"/>
  </r>
  <r>
    <x v="139"/>
    <x v="0"/>
    <n v="47741"/>
    <n v="22098"/>
    <n v="69838"/>
  </r>
  <r>
    <x v="139"/>
    <x v="1"/>
    <n v="295620"/>
    <n v="197117"/>
    <n v="492737"/>
  </r>
  <r>
    <x v="139"/>
    <x v="2"/>
    <n v="16216"/>
    <n v="7769"/>
    <n v="23985"/>
  </r>
  <r>
    <x v="139"/>
    <x v="3"/>
    <n v="64744"/>
    <n v="8594"/>
    <n v="73338"/>
  </r>
  <r>
    <x v="139"/>
    <x v="4"/>
    <n v="61863"/>
    <n v="19880"/>
    <n v="81743"/>
  </r>
  <r>
    <x v="139"/>
    <x v="5"/>
    <n v="75252"/>
    <n v="43714"/>
    <n v="118965"/>
  </r>
  <r>
    <x v="139"/>
    <x v="6"/>
    <n v="52872"/>
    <n v="11869"/>
    <n v="64741"/>
  </r>
  <r>
    <x v="139"/>
    <x v="7"/>
    <n v="9218"/>
    <n v="1038"/>
    <n v="10257"/>
  </r>
  <r>
    <x v="139"/>
    <x v="8"/>
    <n v="15433"/>
    <n v="1568"/>
    <n v="17000"/>
  </r>
  <r>
    <x v="139"/>
    <x v="9"/>
    <n v="28599"/>
    <n v="2869"/>
    <n v="31469"/>
  </r>
  <r>
    <x v="139"/>
    <x v="10"/>
    <n v="48938"/>
    <n v="8089"/>
    <n v="57027"/>
  </r>
  <r>
    <x v="139"/>
    <x v="11"/>
    <n v="40249"/>
    <n v="10402"/>
    <n v="50650"/>
  </r>
  <r>
    <x v="139"/>
    <x v="12"/>
    <n v="34321"/>
    <n v="2819"/>
    <n v="37140"/>
  </r>
  <r>
    <x v="139"/>
    <x v="13"/>
    <n v="9214"/>
    <n v="1398"/>
    <n v="10612"/>
  </r>
  <r>
    <x v="139"/>
    <x v="14"/>
    <n v="7905"/>
    <n v="759"/>
    <n v="8664"/>
  </r>
  <r>
    <x v="139"/>
    <x v="15"/>
    <n v="9538"/>
    <n v="814"/>
    <n v="10352"/>
  </r>
  <r>
    <x v="139"/>
    <x v="16"/>
    <n v="148859"/>
    <n v="53299"/>
    <n v="202158"/>
  </r>
  <r>
    <x v="139"/>
    <x v="17"/>
    <n v="129431"/>
    <n v="48804"/>
    <n v="178236"/>
  </r>
  <r>
    <x v="139"/>
    <x v="18"/>
    <n v="23557"/>
    <n v="14585"/>
    <n v="38142"/>
  </r>
  <r>
    <x v="139"/>
    <x v="19"/>
    <n v="41977"/>
    <n v="12687"/>
    <n v="54664"/>
  </r>
  <r>
    <x v="139"/>
    <x v="20"/>
    <n v="129563"/>
    <n v="74753"/>
    <n v="204315"/>
  </r>
  <r>
    <x v="139"/>
    <x v="21"/>
    <n v="14361"/>
    <n v="5556"/>
    <n v="19917"/>
  </r>
  <r>
    <x v="139"/>
    <x v="22"/>
    <n v="11179"/>
    <n v="11176"/>
    <n v="22355"/>
  </r>
  <r>
    <x v="139"/>
    <x v="23"/>
    <n v="13995"/>
    <n v="2628"/>
    <n v="16623"/>
  </r>
  <r>
    <x v="139"/>
    <x v="24"/>
    <n v="169097"/>
    <n v="94113"/>
    <n v="263210"/>
  </r>
  <r>
    <x v="139"/>
    <x v="25"/>
    <n v="24878"/>
    <n v="21856"/>
    <n v="46734"/>
  </r>
  <r>
    <x v="139"/>
    <x v="26"/>
    <n v="23541"/>
    <n v="43103"/>
    <n v="66644"/>
  </r>
  <r>
    <x v="139"/>
    <x v="27"/>
    <n v="80223"/>
    <n v="165690"/>
    <n v="245913"/>
  </r>
  <r>
    <x v="139"/>
    <x v="28"/>
    <n v="11037"/>
    <n v="3536"/>
    <n v="14573"/>
  </r>
  <r>
    <x v="139"/>
    <x v="29"/>
    <n v="10437"/>
    <n v="1744"/>
    <n v="12180"/>
  </r>
  <r>
    <x v="139"/>
    <x v="30"/>
    <n v="37639"/>
    <n v="18637"/>
    <n v="56276"/>
  </r>
  <r>
    <x v="139"/>
    <x v="31"/>
    <n v="2235"/>
    <n v="976"/>
    <n v="3211"/>
  </r>
  <r>
    <x v="139"/>
    <x v="32"/>
    <n v="3805"/>
    <n v="5885"/>
    <n v="9689"/>
  </r>
  <r>
    <x v="139"/>
    <x v="33"/>
    <n v="19817"/>
    <n v="3627"/>
    <n v="23444"/>
  </r>
  <r>
    <x v="139"/>
    <x v="34"/>
    <n v="1414824"/>
    <n v="780534"/>
    <n v="2195358"/>
  </r>
  <r>
    <x v="140"/>
    <x v="0"/>
    <n v="43035"/>
    <n v="41784"/>
    <n v="84819"/>
  </r>
  <r>
    <x v="140"/>
    <x v="1"/>
    <n v="250228"/>
    <n v="238223"/>
    <n v="488451"/>
  </r>
  <r>
    <x v="140"/>
    <x v="2"/>
    <n v="17391"/>
    <n v="15774"/>
    <n v="33165"/>
  </r>
  <r>
    <x v="140"/>
    <x v="3"/>
    <n v="55520"/>
    <n v="21841"/>
    <n v="77361"/>
  </r>
  <r>
    <x v="140"/>
    <x v="4"/>
    <n v="53956"/>
    <n v="23095"/>
    <n v="77051"/>
  </r>
  <r>
    <x v="140"/>
    <x v="5"/>
    <n v="51804"/>
    <n v="64689"/>
    <n v="116493"/>
  </r>
  <r>
    <x v="140"/>
    <x v="6"/>
    <n v="43515"/>
    <n v="28141"/>
    <n v="71656"/>
  </r>
  <r>
    <x v="140"/>
    <x v="7"/>
    <n v="8470"/>
    <n v="1934"/>
    <n v="10403"/>
  </r>
  <r>
    <x v="140"/>
    <x v="8"/>
    <n v="16784"/>
    <n v="4426"/>
    <n v="21210"/>
  </r>
  <r>
    <x v="140"/>
    <x v="9"/>
    <n v="28035"/>
    <n v="12883"/>
    <n v="40918"/>
  </r>
  <r>
    <x v="140"/>
    <x v="10"/>
    <n v="46173"/>
    <n v="22097"/>
    <n v="68270"/>
  </r>
  <r>
    <x v="140"/>
    <x v="11"/>
    <n v="31066"/>
    <n v="13230"/>
    <n v="44296"/>
  </r>
  <r>
    <x v="140"/>
    <x v="12"/>
    <n v="27882"/>
    <n v="4162"/>
    <n v="32044"/>
  </r>
  <r>
    <x v="140"/>
    <x v="13"/>
    <n v="8432"/>
    <n v="3171"/>
    <n v="11603"/>
  </r>
  <r>
    <x v="140"/>
    <x v="14"/>
    <n v="9481"/>
    <n v="1808"/>
    <n v="11290"/>
  </r>
  <r>
    <x v="140"/>
    <x v="15"/>
    <n v="9666"/>
    <n v="2155"/>
    <n v="11821"/>
  </r>
  <r>
    <x v="140"/>
    <x v="16"/>
    <n v="113111"/>
    <n v="89827"/>
    <n v="202938"/>
  </r>
  <r>
    <x v="140"/>
    <x v="17"/>
    <n v="97810"/>
    <n v="77398"/>
    <n v="175208"/>
  </r>
  <r>
    <x v="140"/>
    <x v="18"/>
    <n v="17604"/>
    <n v="17073"/>
    <n v="34677"/>
  </r>
  <r>
    <x v="140"/>
    <x v="19"/>
    <n v="32534"/>
    <n v="23732"/>
    <n v="56266"/>
  </r>
  <r>
    <x v="140"/>
    <x v="20"/>
    <n v="123637"/>
    <n v="76417"/>
    <n v="200054"/>
  </r>
  <r>
    <x v="140"/>
    <x v="21"/>
    <n v="12679"/>
    <n v="6962"/>
    <n v="19640"/>
  </r>
  <r>
    <x v="140"/>
    <x v="22"/>
    <n v="10326"/>
    <n v="11459"/>
    <n v="21784"/>
  </r>
  <r>
    <x v="140"/>
    <x v="23"/>
    <n v="15121"/>
    <n v="3585"/>
    <n v="18705"/>
  </r>
  <r>
    <x v="140"/>
    <x v="24"/>
    <n v="161763"/>
    <n v="98422"/>
    <n v="260184"/>
  </r>
  <r>
    <x v="140"/>
    <x v="25"/>
    <n v="30185"/>
    <n v="29114"/>
    <n v="59299"/>
  </r>
  <r>
    <x v="140"/>
    <x v="26"/>
    <n v="15075"/>
    <n v="29205"/>
    <n v="44280"/>
  </r>
  <r>
    <x v="140"/>
    <x v="27"/>
    <n v="57359"/>
    <n v="121303"/>
    <n v="178662"/>
  </r>
  <r>
    <x v="140"/>
    <x v="28"/>
    <n v="11007"/>
    <n v="4179"/>
    <n v="15185"/>
  </r>
  <r>
    <x v="140"/>
    <x v="29"/>
    <n v="10575"/>
    <n v="2617"/>
    <n v="13192"/>
  </r>
  <r>
    <x v="140"/>
    <x v="30"/>
    <n v="32901"/>
    <n v="39163"/>
    <n v="72065"/>
  </r>
  <r>
    <x v="140"/>
    <x v="31"/>
    <n v="2477"/>
    <n v="1732"/>
    <n v="4209"/>
  </r>
  <r>
    <x v="140"/>
    <x v="32"/>
    <n v="4687"/>
    <n v="11069"/>
    <n v="15756"/>
  </r>
  <r>
    <x v="140"/>
    <x v="33"/>
    <n v="20054"/>
    <n v="11724"/>
    <n v="31778"/>
  </r>
  <r>
    <x v="140"/>
    <x v="34"/>
    <n v="1210770"/>
    <n v="978572"/>
    <n v="2189342"/>
  </r>
  <r>
    <x v="141"/>
    <x v="0"/>
    <n v="58571"/>
    <n v="49616"/>
    <n v="108187"/>
  </r>
  <r>
    <x v="141"/>
    <x v="1"/>
    <n v="287362"/>
    <n v="270189"/>
    <n v="557551"/>
  </r>
  <r>
    <x v="141"/>
    <x v="2"/>
    <n v="30771"/>
    <n v="20513"/>
    <n v="51284"/>
  </r>
  <r>
    <x v="141"/>
    <x v="3"/>
    <n v="73668"/>
    <n v="20808"/>
    <n v="94477"/>
  </r>
  <r>
    <x v="141"/>
    <x v="4"/>
    <n v="60028"/>
    <n v="20774"/>
    <n v="80802"/>
  </r>
  <r>
    <x v="141"/>
    <x v="5"/>
    <n v="73572"/>
    <n v="59807"/>
    <n v="133379"/>
  </r>
  <r>
    <x v="141"/>
    <x v="6"/>
    <n v="48368"/>
    <n v="25954"/>
    <n v="74322"/>
  </r>
  <r>
    <x v="141"/>
    <x v="7"/>
    <n v="10577"/>
    <n v="1874"/>
    <n v="12450"/>
  </r>
  <r>
    <x v="141"/>
    <x v="8"/>
    <n v="21111"/>
    <n v="3378"/>
    <n v="24489"/>
  </r>
  <r>
    <x v="141"/>
    <x v="9"/>
    <n v="37633"/>
    <n v="5295"/>
    <n v="42927"/>
  </r>
  <r>
    <x v="141"/>
    <x v="10"/>
    <n v="55626"/>
    <n v="23136"/>
    <n v="78762"/>
  </r>
  <r>
    <x v="141"/>
    <x v="11"/>
    <n v="19989"/>
    <n v="11173"/>
    <n v="31161"/>
  </r>
  <r>
    <x v="141"/>
    <x v="12"/>
    <n v="40447"/>
    <n v="5718"/>
    <n v="46165"/>
  </r>
  <r>
    <x v="141"/>
    <x v="13"/>
    <n v="12318"/>
    <n v="3500"/>
    <n v="15817"/>
  </r>
  <r>
    <x v="141"/>
    <x v="14"/>
    <n v="15666"/>
    <n v="3407"/>
    <n v="19073"/>
  </r>
  <r>
    <x v="141"/>
    <x v="15"/>
    <n v="13028"/>
    <n v="3015"/>
    <n v="16042"/>
  </r>
  <r>
    <x v="141"/>
    <x v="16"/>
    <n v="123605"/>
    <n v="85134"/>
    <n v="208739"/>
  </r>
  <r>
    <x v="141"/>
    <x v="17"/>
    <n v="106229"/>
    <n v="73167"/>
    <n v="179395"/>
  </r>
  <r>
    <x v="141"/>
    <x v="18"/>
    <n v="24177"/>
    <n v="20834"/>
    <n v="45012"/>
  </r>
  <r>
    <x v="141"/>
    <x v="19"/>
    <n v="52665"/>
    <n v="30306"/>
    <n v="82971"/>
  </r>
  <r>
    <x v="141"/>
    <x v="20"/>
    <n v="137120"/>
    <n v="92677"/>
    <n v="229797"/>
  </r>
  <r>
    <x v="141"/>
    <x v="21"/>
    <n v="21840"/>
    <n v="7054"/>
    <n v="28894"/>
  </r>
  <r>
    <x v="141"/>
    <x v="22"/>
    <n v="11873"/>
    <n v="11737"/>
    <n v="23609"/>
  </r>
  <r>
    <x v="141"/>
    <x v="23"/>
    <n v="17830"/>
    <n v="3506"/>
    <n v="21336"/>
  </r>
  <r>
    <x v="141"/>
    <x v="24"/>
    <n v="188663"/>
    <n v="114974"/>
    <n v="303637"/>
  </r>
  <r>
    <x v="141"/>
    <x v="25"/>
    <n v="39417"/>
    <n v="38197"/>
    <n v="77614"/>
  </r>
  <r>
    <x v="141"/>
    <x v="26"/>
    <n v="14279"/>
    <n v="19654"/>
    <n v="33933"/>
  </r>
  <r>
    <x v="141"/>
    <x v="27"/>
    <n v="57177"/>
    <n v="93027"/>
    <n v="150204"/>
  </r>
  <r>
    <x v="141"/>
    <x v="28"/>
    <n v="15105"/>
    <n v="4362"/>
    <n v="19467"/>
  </r>
  <r>
    <x v="141"/>
    <x v="29"/>
    <n v="14989"/>
    <n v="2908"/>
    <n v="17896"/>
  </r>
  <r>
    <x v="141"/>
    <x v="30"/>
    <n v="37143"/>
    <n v="26955"/>
    <n v="64098"/>
  </r>
  <r>
    <x v="141"/>
    <x v="31"/>
    <n v="4129"/>
    <n v="2510"/>
    <n v="6639"/>
  </r>
  <r>
    <x v="141"/>
    <x v="32"/>
    <n v="6814"/>
    <n v="11691"/>
    <n v="18505"/>
  </r>
  <r>
    <x v="141"/>
    <x v="33"/>
    <n v="22556"/>
    <n v="7259"/>
    <n v="29815"/>
  </r>
  <r>
    <x v="141"/>
    <x v="34"/>
    <n v="1459450"/>
    <n v="985966"/>
    <n v="2445416"/>
  </r>
  <r>
    <x v="142"/>
    <x v="0"/>
    <n v="66914"/>
    <n v="56333"/>
    <n v="123248"/>
  </r>
  <r>
    <x v="142"/>
    <x v="1"/>
    <n v="264561"/>
    <n v="271487"/>
    <n v="536047"/>
  </r>
  <r>
    <x v="142"/>
    <x v="2"/>
    <n v="27220"/>
    <n v="27556"/>
    <n v="54776"/>
  </r>
  <r>
    <x v="142"/>
    <x v="3"/>
    <n v="70560"/>
    <n v="21383"/>
    <n v="91943"/>
  </r>
  <r>
    <x v="142"/>
    <x v="4"/>
    <n v="59158"/>
    <n v="22777"/>
    <n v="81935"/>
  </r>
  <r>
    <x v="142"/>
    <x v="5"/>
    <n v="77093"/>
    <n v="70719"/>
    <n v="147812"/>
  </r>
  <r>
    <x v="142"/>
    <x v="6"/>
    <n v="51278"/>
    <n v="28112"/>
    <n v="79390"/>
  </r>
  <r>
    <x v="142"/>
    <x v="7"/>
    <n v="9719"/>
    <n v="2744"/>
    <n v="12463"/>
  </r>
  <r>
    <x v="142"/>
    <x v="8"/>
    <n v="19779"/>
    <n v="5190"/>
    <n v="24969"/>
  </r>
  <r>
    <x v="142"/>
    <x v="9"/>
    <n v="35990"/>
    <n v="7231"/>
    <n v="43221"/>
  </r>
  <r>
    <x v="142"/>
    <x v="10"/>
    <n v="52222"/>
    <n v="25427"/>
    <n v="77649"/>
  </r>
  <r>
    <x v="142"/>
    <x v="11"/>
    <n v="13938"/>
    <n v="13788"/>
    <n v="27726"/>
  </r>
  <r>
    <x v="142"/>
    <x v="12"/>
    <n v="33623"/>
    <n v="4215"/>
    <n v="37837"/>
  </r>
  <r>
    <x v="142"/>
    <x v="13"/>
    <n v="9563"/>
    <n v="3290"/>
    <n v="12853"/>
  </r>
  <r>
    <x v="142"/>
    <x v="14"/>
    <n v="14284"/>
    <n v="2396"/>
    <n v="16680"/>
  </r>
  <r>
    <x v="142"/>
    <x v="15"/>
    <n v="13641"/>
    <n v="2294"/>
    <n v="15936"/>
  </r>
  <r>
    <x v="142"/>
    <x v="16"/>
    <n v="113715"/>
    <n v="101154"/>
    <n v="214869"/>
  </r>
  <r>
    <x v="142"/>
    <x v="17"/>
    <n v="94946"/>
    <n v="92130"/>
    <n v="187076"/>
  </r>
  <r>
    <x v="142"/>
    <x v="18"/>
    <n v="27082"/>
    <n v="30507"/>
    <n v="57588"/>
  </r>
  <r>
    <x v="142"/>
    <x v="19"/>
    <n v="50674"/>
    <n v="40395"/>
    <n v="91069"/>
  </r>
  <r>
    <x v="142"/>
    <x v="20"/>
    <n v="160713"/>
    <n v="108869"/>
    <n v="269582"/>
  </r>
  <r>
    <x v="142"/>
    <x v="21"/>
    <n v="18992"/>
    <n v="8962"/>
    <n v="27953"/>
  </r>
  <r>
    <x v="142"/>
    <x v="22"/>
    <n v="17031"/>
    <n v="21665"/>
    <n v="38695"/>
  </r>
  <r>
    <x v="142"/>
    <x v="23"/>
    <n v="20753"/>
    <n v="6476"/>
    <n v="27229"/>
  </r>
  <r>
    <x v="142"/>
    <x v="24"/>
    <n v="217488"/>
    <n v="145972"/>
    <n v="363460"/>
  </r>
  <r>
    <x v="142"/>
    <x v="25"/>
    <n v="40979"/>
    <n v="65650"/>
    <n v="106629"/>
  </r>
  <r>
    <x v="142"/>
    <x v="26"/>
    <n v="16034"/>
    <n v="28182"/>
    <n v="44216"/>
  </r>
  <r>
    <x v="142"/>
    <x v="27"/>
    <n v="68232"/>
    <n v="125745"/>
    <n v="193977"/>
  </r>
  <r>
    <x v="142"/>
    <x v="28"/>
    <n v="16447"/>
    <n v="7788"/>
    <n v="24235"/>
  </r>
  <r>
    <x v="142"/>
    <x v="29"/>
    <n v="14009"/>
    <n v="4199"/>
    <n v="18207"/>
  </r>
  <r>
    <x v="142"/>
    <x v="30"/>
    <n v="42970"/>
    <n v="36408"/>
    <n v="79379"/>
  </r>
  <r>
    <x v="142"/>
    <x v="31"/>
    <n v="4736"/>
    <n v="2720"/>
    <n v="7456"/>
  </r>
  <r>
    <x v="142"/>
    <x v="32"/>
    <n v="12223"/>
    <n v="28154"/>
    <n v="40377"/>
  </r>
  <r>
    <x v="142"/>
    <x v="33"/>
    <n v="22907"/>
    <n v="13751"/>
    <n v="36658"/>
  </r>
  <r>
    <x v="142"/>
    <x v="34"/>
    <n v="1467037"/>
    <n v="1195565"/>
    <n v="2662602"/>
  </r>
  <r>
    <x v="143"/>
    <x v="0"/>
    <n v="130565"/>
    <n v="65186"/>
    <n v="195751"/>
  </r>
  <r>
    <x v="143"/>
    <x v="1"/>
    <n v="313072"/>
    <n v="265564"/>
    <n v="578635"/>
  </r>
  <r>
    <x v="143"/>
    <x v="2"/>
    <n v="64330"/>
    <n v="40780"/>
    <n v="105110"/>
  </r>
  <r>
    <x v="143"/>
    <x v="3"/>
    <n v="62105"/>
    <n v="25984"/>
    <n v="88089"/>
  </r>
  <r>
    <x v="143"/>
    <x v="4"/>
    <n v="91037"/>
    <n v="25404"/>
    <n v="116441"/>
  </r>
  <r>
    <x v="143"/>
    <x v="5"/>
    <n v="82217"/>
    <n v="87893"/>
    <n v="170110"/>
  </r>
  <r>
    <x v="143"/>
    <x v="6"/>
    <n v="59596"/>
    <n v="35586"/>
    <n v="95182"/>
  </r>
  <r>
    <x v="143"/>
    <x v="7"/>
    <n v="22292"/>
    <n v="3226"/>
    <n v="25518"/>
  </r>
  <r>
    <x v="143"/>
    <x v="8"/>
    <n v="34533"/>
    <n v="6843"/>
    <n v="41375"/>
  </r>
  <r>
    <x v="143"/>
    <x v="9"/>
    <n v="45103"/>
    <n v="7206"/>
    <n v="52309"/>
  </r>
  <r>
    <x v="143"/>
    <x v="10"/>
    <n v="69140"/>
    <n v="32164"/>
    <n v="101305"/>
  </r>
  <r>
    <x v="143"/>
    <x v="11"/>
    <n v="13629"/>
    <n v="15343"/>
    <n v="28971"/>
  </r>
  <r>
    <x v="143"/>
    <x v="12"/>
    <n v="30775"/>
    <n v="4214"/>
    <n v="34988"/>
  </r>
  <r>
    <x v="143"/>
    <x v="13"/>
    <n v="15650"/>
    <n v="4690"/>
    <n v="20340"/>
  </r>
  <r>
    <x v="143"/>
    <x v="14"/>
    <n v="18192"/>
    <n v="3098"/>
    <n v="21290"/>
  </r>
  <r>
    <x v="143"/>
    <x v="15"/>
    <n v="17051"/>
    <n v="3541"/>
    <n v="20592"/>
  </r>
  <r>
    <x v="143"/>
    <x v="16"/>
    <n v="112270"/>
    <n v="72000"/>
    <n v="184270"/>
  </r>
  <r>
    <x v="143"/>
    <x v="17"/>
    <n v="96555"/>
    <n v="64089"/>
    <n v="160645"/>
  </r>
  <r>
    <x v="143"/>
    <x v="18"/>
    <n v="35855"/>
    <n v="32757"/>
    <n v="68612"/>
  </r>
  <r>
    <x v="143"/>
    <x v="19"/>
    <n v="97798"/>
    <n v="54077"/>
    <n v="151875"/>
  </r>
  <r>
    <x v="143"/>
    <x v="20"/>
    <n v="166970"/>
    <n v="125291"/>
    <n v="292260"/>
  </r>
  <r>
    <x v="143"/>
    <x v="21"/>
    <n v="24378"/>
    <n v="10278"/>
    <n v="34656"/>
  </r>
  <r>
    <x v="143"/>
    <x v="22"/>
    <n v="24874"/>
    <n v="27215"/>
    <n v="52089"/>
  </r>
  <r>
    <x v="143"/>
    <x v="23"/>
    <n v="23405"/>
    <n v="6206"/>
    <n v="29611"/>
  </r>
  <r>
    <x v="143"/>
    <x v="24"/>
    <n v="239626"/>
    <n v="168990"/>
    <n v="408616"/>
  </r>
  <r>
    <x v="143"/>
    <x v="25"/>
    <n v="50865"/>
    <n v="71665"/>
    <n v="122530"/>
  </r>
  <r>
    <x v="143"/>
    <x v="26"/>
    <n v="43902"/>
    <n v="41626"/>
    <n v="85527"/>
  </r>
  <r>
    <x v="143"/>
    <x v="27"/>
    <n v="78573"/>
    <n v="162306"/>
    <n v="240880"/>
  </r>
  <r>
    <x v="143"/>
    <x v="28"/>
    <n v="24924"/>
    <n v="10321"/>
    <n v="35246"/>
  </r>
  <r>
    <x v="143"/>
    <x v="29"/>
    <n v="31802"/>
    <n v="9133"/>
    <n v="40935"/>
  </r>
  <r>
    <x v="143"/>
    <x v="30"/>
    <n v="43613"/>
    <n v="33125"/>
    <n v="76738"/>
  </r>
  <r>
    <x v="143"/>
    <x v="31"/>
    <n v="6459"/>
    <n v="3252"/>
    <n v="9711"/>
  </r>
  <r>
    <x v="143"/>
    <x v="32"/>
    <n v="16191"/>
    <n v="36328"/>
    <n v="52520"/>
  </r>
  <r>
    <x v="143"/>
    <x v="33"/>
    <n v="20137"/>
    <n v="14520"/>
    <n v="34657"/>
  </r>
  <r>
    <x v="143"/>
    <x v="34"/>
    <n v="1871300"/>
    <n v="1336821"/>
    <n v="3208121"/>
  </r>
  <r>
    <x v="144"/>
    <x v="0"/>
    <n v="237941"/>
    <n v="82903"/>
    <n v="320844"/>
  </r>
  <r>
    <x v="144"/>
    <x v="1"/>
    <n v="321496"/>
    <n v="291286"/>
    <n v="612782"/>
  </r>
  <r>
    <x v="144"/>
    <x v="2"/>
    <n v="110143"/>
    <n v="38037"/>
    <n v="148180"/>
  </r>
  <r>
    <x v="144"/>
    <x v="3"/>
    <n v="92588"/>
    <n v="25036"/>
    <n v="117624"/>
  </r>
  <r>
    <x v="144"/>
    <x v="4"/>
    <n v="141354"/>
    <n v="26352"/>
    <n v="167707"/>
  </r>
  <r>
    <x v="144"/>
    <x v="5"/>
    <n v="123290"/>
    <n v="97860"/>
    <n v="221150"/>
  </r>
  <r>
    <x v="144"/>
    <x v="6"/>
    <n v="80389"/>
    <n v="45588"/>
    <n v="125977"/>
  </r>
  <r>
    <x v="144"/>
    <x v="7"/>
    <n v="23114"/>
    <n v="4247"/>
    <n v="27360"/>
  </r>
  <r>
    <x v="144"/>
    <x v="8"/>
    <n v="51497"/>
    <n v="8567"/>
    <n v="60064"/>
  </r>
  <r>
    <x v="144"/>
    <x v="9"/>
    <n v="72308"/>
    <n v="9498"/>
    <n v="81806"/>
  </r>
  <r>
    <x v="144"/>
    <x v="10"/>
    <n v="113064"/>
    <n v="34525"/>
    <n v="147589"/>
  </r>
  <r>
    <x v="144"/>
    <x v="11"/>
    <n v="18623"/>
    <n v="18346"/>
    <n v="36969"/>
  </r>
  <r>
    <x v="144"/>
    <x v="12"/>
    <n v="30884"/>
    <n v="5368"/>
    <n v="36252"/>
  </r>
  <r>
    <x v="144"/>
    <x v="13"/>
    <n v="20542"/>
    <n v="6531"/>
    <n v="27073"/>
  </r>
  <r>
    <x v="144"/>
    <x v="14"/>
    <n v="26686"/>
    <n v="3266"/>
    <n v="29952"/>
  </r>
  <r>
    <x v="144"/>
    <x v="15"/>
    <n v="33080"/>
    <n v="3866"/>
    <n v="36946"/>
  </r>
  <r>
    <x v="144"/>
    <x v="16"/>
    <n v="118512"/>
    <n v="83742"/>
    <n v="202254"/>
  </r>
  <r>
    <x v="144"/>
    <x v="17"/>
    <n v="100585"/>
    <n v="74497"/>
    <n v="175082"/>
  </r>
  <r>
    <x v="144"/>
    <x v="18"/>
    <n v="51897"/>
    <n v="42562"/>
    <n v="94459"/>
  </r>
  <r>
    <x v="144"/>
    <x v="19"/>
    <n v="184763"/>
    <n v="74959"/>
    <n v="259722"/>
  </r>
  <r>
    <x v="144"/>
    <x v="20"/>
    <n v="196725"/>
    <n v="142009"/>
    <n v="338734"/>
  </r>
  <r>
    <x v="144"/>
    <x v="21"/>
    <n v="36753"/>
    <n v="13533"/>
    <n v="50286"/>
  </r>
  <r>
    <x v="144"/>
    <x v="22"/>
    <n v="28907"/>
    <n v="34928"/>
    <n v="63835"/>
  </r>
  <r>
    <x v="144"/>
    <x v="23"/>
    <n v="31063"/>
    <n v="8102"/>
    <n v="39165"/>
  </r>
  <r>
    <x v="144"/>
    <x v="24"/>
    <n v="293449"/>
    <n v="198571"/>
    <n v="492019"/>
  </r>
  <r>
    <x v="144"/>
    <x v="25"/>
    <n v="64921"/>
    <n v="96170"/>
    <n v="161091"/>
  </r>
  <r>
    <x v="144"/>
    <x v="26"/>
    <n v="70328"/>
    <n v="54145"/>
    <n v="124473"/>
  </r>
  <r>
    <x v="144"/>
    <x v="27"/>
    <n v="102294"/>
    <n v="186699"/>
    <n v="288994"/>
  </r>
  <r>
    <x v="144"/>
    <x v="28"/>
    <n v="37973"/>
    <n v="11187"/>
    <n v="49161"/>
  </r>
  <r>
    <x v="144"/>
    <x v="29"/>
    <n v="65873"/>
    <n v="12173"/>
    <n v="78046"/>
  </r>
  <r>
    <x v="144"/>
    <x v="30"/>
    <n v="40333"/>
    <n v="41130"/>
    <n v="81463"/>
  </r>
  <r>
    <x v="144"/>
    <x v="31"/>
    <n v="8088"/>
    <n v="4209"/>
    <n v="12297"/>
  </r>
  <r>
    <x v="144"/>
    <x v="32"/>
    <n v="21093"/>
    <n v="45088"/>
    <n v="66181"/>
  </r>
  <r>
    <x v="144"/>
    <x v="33"/>
    <n v="26878"/>
    <n v="16397"/>
    <n v="43275"/>
  </r>
  <r>
    <x v="144"/>
    <x v="34"/>
    <n v="2583403"/>
    <n v="1568308"/>
    <n v="4151711"/>
  </r>
  <r>
    <x v="145"/>
    <x v="0"/>
    <n v="101841"/>
    <n v="78617"/>
    <n v="180458"/>
  </r>
  <r>
    <x v="145"/>
    <x v="1"/>
    <n v="315621"/>
    <n v="266729"/>
    <n v="582350"/>
  </r>
  <r>
    <x v="145"/>
    <x v="2"/>
    <n v="47768"/>
    <n v="37687"/>
    <n v="85455"/>
  </r>
  <r>
    <x v="145"/>
    <x v="3"/>
    <n v="78153"/>
    <n v="24163"/>
    <n v="102316"/>
  </r>
  <r>
    <x v="145"/>
    <x v="4"/>
    <n v="70868"/>
    <n v="26111"/>
    <n v="96979"/>
  </r>
  <r>
    <x v="145"/>
    <x v="5"/>
    <n v="67529"/>
    <n v="87630"/>
    <n v="155159"/>
  </r>
  <r>
    <x v="145"/>
    <x v="6"/>
    <n v="55335"/>
    <n v="42766"/>
    <n v="98101"/>
  </r>
  <r>
    <x v="145"/>
    <x v="7"/>
    <n v="16776"/>
    <n v="3984"/>
    <n v="20760"/>
  </r>
  <r>
    <x v="145"/>
    <x v="8"/>
    <n v="27063"/>
    <n v="7928"/>
    <n v="34991"/>
  </r>
  <r>
    <x v="145"/>
    <x v="9"/>
    <n v="50215"/>
    <n v="11101"/>
    <n v="61316"/>
  </r>
  <r>
    <x v="145"/>
    <x v="10"/>
    <n v="76430"/>
    <n v="32827"/>
    <n v="109257"/>
  </r>
  <r>
    <x v="145"/>
    <x v="11"/>
    <n v="16130"/>
    <n v="18457"/>
    <n v="34587"/>
  </r>
  <r>
    <x v="145"/>
    <x v="12"/>
    <n v="40062"/>
    <n v="6242"/>
    <n v="46303"/>
  </r>
  <r>
    <x v="145"/>
    <x v="13"/>
    <n v="12306"/>
    <n v="4734"/>
    <n v="17040"/>
  </r>
  <r>
    <x v="145"/>
    <x v="14"/>
    <n v="20003"/>
    <n v="4584"/>
    <n v="24587"/>
  </r>
  <r>
    <x v="145"/>
    <x v="15"/>
    <n v="18479"/>
    <n v="4022"/>
    <n v="22500"/>
  </r>
  <r>
    <x v="145"/>
    <x v="16"/>
    <n v="141857"/>
    <n v="88018"/>
    <n v="229875"/>
  </r>
  <r>
    <x v="145"/>
    <x v="17"/>
    <n v="122165"/>
    <n v="75394"/>
    <n v="197560"/>
  </r>
  <r>
    <x v="145"/>
    <x v="18"/>
    <n v="33913"/>
    <n v="40309"/>
    <n v="74222"/>
  </r>
  <r>
    <x v="145"/>
    <x v="19"/>
    <n v="85278"/>
    <n v="71654"/>
    <n v="156932"/>
  </r>
  <r>
    <x v="145"/>
    <x v="20"/>
    <n v="151224"/>
    <n v="127988"/>
    <n v="279212"/>
  </r>
  <r>
    <x v="145"/>
    <x v="21"/>
    <n v="22179"/>
    <n v="11132"/>
    <n v="33312"/>
  </r>
  <r>
    <x v="145"/>
    <x v="22"/>
    <n v="19831"/>
    <n v="27945"/>
    <n v="47775"/>
  </r>
  <r>
    <x v="145"/>
    <x v="23"/>
    <n v="18691"/>
    <n v="7564"/>
    <n v="26255"/>
  </r>
  <r>
    <x v="145"/>
    <x v="24"/>
    <n v="211925"/>
    <n v="174629"/>
    <n v="386553"/>
  </r>
  <r>
    <x v="145"/>
    <x v="25"/>
    <n v="58199"/>
    <n v="81989"/>
    <n v="140187"/>
  </r>
  <r>
    <x v="145"/>
    <x v="26"/>
    <n v="22720"/>
    <n v="38484"/>
    <n v="61203"/>
  </r>
  <r>
    <x v="145"/>
    <x v="27"/>
    <n v="68924"/>
    <n v="157633"/>
    <n v="226557"/>
  </r>
  <r>
    <x v="145"/>
    <x v="28"/>
    <n v="22468"/>
    <n v="11528"/>
    <n v="33995"/>
  </r>
  <r>
    <x v="145"/>
    <x v="29"/>
    <n v="23326"/>
    <n v="9754"/>
    <n v="33080"/>
  </r>
  <r>
    <x v="145"/>
    <x v="30"/>
    <n v="43543"/>
    <n v="42588"/>
    <n v="86131"/>
  </r>
  <r>
    <x v="145"/>
    <x v="31"/>
    <n v="5758"/>
    <n v="4828"/>
    <n v="10586"/>
  </r>
  <r>
    <x v="145"/>
    <x v="32"/>
    <n v="17061"/>
    <n v="37413"/>
    <n v="54473"/>
  </r>
  <r>
    <x v="145"/>
    <x v="33"/>
    <n v="26789"/>
    <n v="16145"/>
    <n v="42934"/>
  </r>
  <r>
    <x v="145"/>
    <x v="34"/>
    <n v="1776337"/>
    <n v="1432550"/>
    <n v="3208886"/>
  </r>
  <r>
    <x v="146"/>
    <x v="0"/>
    <n v="79744"/>
    <n v="62638"/>
    <n v="142382"/>
  </r>
  <r>
    <x v="146"/>
    <x v="1"/>
    <n v="336695"/>
    <n v="284111"/>
    <n v="620806"/>
  </r>
  <r>
    <x v="146"/>
    <x v="2"/>
    <n v="39924"/>
    <n v="30660"/>
    <n v="70584"/>
  </r>
  <r>
    <x v="146"/>
    <x v="3"/>
    <n v="83601"/>
    <n v="26270"/>
    <n v="109871"/>
  </r>
  <r>
    <x v="146"/>
    <x v="4"/>
    <n v="63382"/>
    <n v="24784"/>
    <n v="88166"/>
  </r>
  <r>
    <x v="146"/>
    <x v="5"/>
    <n v="72298"/>
    <n v="79602"/>
    <n v="151900"/>
  </r>
  <r>
    <x v="146"/>
    <x v="6"/>
    <n v="55859"/>
    <n v="36519"/>
    <n v="92378"/>
  </r>
  <r>
    <x v="146"/>
    <x v="7"/>
    <n v="14073"/>
    <n v="3175"/>
    <n v="17248"/>
  </r>
  <r>
    <x v="146"/>
    <x v="8"/>
    <n v="22901"/>
    <n v="6929"/>
    <n v="29830"/>
  </r>
  <r>
    <x v="146"/>
    <x v="9"/>
    <n v="51712"/>
    <n v="9227"/>
    <n v="60939"/>
  </r>
  <r>
    <x v="146"/>
    <x v="10"/>
    <n v="65682"/>
    <n v="32128"/>
    <n v="97810"/>
  </r>
  <r>
    <x v="146"/>
    <x v="11"/>
    <n v="18081"/>
    <n v="15257"/>
    <n v="33338"/>
  </r>
  <r>
    <x v="146"/>
    <x v="12"/>
    <n v="51197"/>
    <n v="5591"/>
    <n v="56787"/>
  </r>
  <r>
    <x v="146"/>
    <x v="13"/>
    <n v="13430"/>
    <n v="3878"/>
    <n v="17309"/>
  </r>
  <r>
    <x v="146"/>
    <x v="14"/>
    <n v="18022"/>
    <n v="3599"/>
    <n v="21621"/>
  </r>
  <r>
    <x v="146"/>
    <x v="15"/>
    <n v="18366"/>
    <n v="3237"/>
    <n v="21604"/>
  </r>
  <r>
    <x v="146"/>
    <x v="16"/>
    <n v="144155"/>
    <n v="85507"/>
    <n v="229662"/>
  </r>
  <r>
    <x v="146"/>
    <x v="17"/>
    <n v="123043"/>
    <n v="77084"/>
    <n v="200127"/>
  </r>
  <r>
    <x v="146"/>
    <x v="18"/>
    <n v="33737"/>
    <n v="35291"/>
    <n v="69028"/>
  </r>
  <r>
    <x v="146"/>
    <x v="19"/>
    <n v="72992"/>
    <n v="52577"/>
    <n v="125569"/>
  </r>
  <r>
    <x v="146"/>
    <x v="20"/>
    <n v="145265"/>
    <n v="121546"/>
    <n v="266812"/>
  </r>
  <r>
    <x v="146"/>
    <x v="21"/>
    <n v="22367"/>
    <n v="11488"/>
    <n v="33855"/>
  </r>
  <r>
    <x v="146"/>
    <x v="22"/>
    <n v="23308"/>
    <n v="25091"/>
    <n v="48399"/>
  </r>
  <r>
    <x v="146"/>
    <x v="23"/>
    <n v="21114"/>
    <n v="6001"/>
    <n v="27115"/>
  </r>
  <r>
    <x v="146"/>
    <x v="24"/>
    <n v="212054"/>
    <n v="164127"/>
    <n v="376181"/>
  </r>
  <r>
    <x v="146"/>
    <x v="25"/>
    <n v="49009"/>
    <n v="73749"/>
    <n v="122758"/>
  </r>
  <r>
    <x v="146"/>
    <x v="26"/>
    <n v="21637"/>
    <n v="31196"/>
    <n v="52833"/>
  </r>
  <r>
    <x v="146"/>
    <x v="27"/>
    <n v="79810"/>
    <n v="141377"/>
    <n v="221187"/>
  </r>
  <r>
    <x v="146"/>
    <x v="28"/>
    <n v="24592"/>
    <n v="9088"/>
    <n v="33680"/>
  </r>
  <r>
    <x v="146"/>
    <x v="29"/>
    <n v="21491"/>
    <n v="7356"/>
    <n v="28847"/>
  </r>
  <r>
    <x v="146"/>
    <x v="30"/>
    <n v="44902"/>
    <n v="38558"/>
    <n v="83460"/>
  </r>
  <r>
    <x v="146"/>
    <x v="31"/>
    <n v="5620"/>
    <n v="3973"/>
    <n v="9593"/>
  </r>
  <r>
    <x v="146"/>
    <x v="32"/>
    <n v="13466"/>
    <n v="33223"/>
    <n v="46689"/>
  </r>
  <r>
    <x v="146"/>
    <x v="33"/>
    <n v="25862"/>
    <n v="13348"/>
    <n v="39210"/>
  </r>
  <r>
    <x v="146"/>
    <x v="34"/>
    <n v="1754292"/>
    <n v="1316973"/>
    <n v="30712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Data" missingCaption="..." updatedVersion="3" showMemberPropertyTips="0" rowGrandTotals="0" colGrandTotals="0" itemPrintTitles="1" createdVersion="1" indent="0" compact="0" compactData="0" gridDropZones="1">
  <location ref="A3:D151" firstHeaderRow="1" firstDataRow="2" firstDataCol="1" rowPageCount="1" colPageCount="1"/>
  <pivotFields count="5">
    <pivotField axis="axisRow" compact="0" numFmtId="17" outline="0" subtotalTop="0" showAll="0" includeNewItemsInFilter="1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t="default"/>
      </items>
    </pivotField>
    <pivotField axis="axisPage" compact="0" outline="0" subtotalTop="0" showAll="0" includeNewItemsInFilter="1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dataField="1" compact="0" numFmtId="3" outline="0" subtotalTop="0" showAll="0" includeNewItemsInFilter="1"/>
    <pivotField dataField="1" compact="0" numFmtId="3" outline="0" subtotalTop="0" showAll="0" includeNewItemsInFilter="1"/>
    <pivotField dataField="1" compact="0" numFmtId="3" outline="0" subtotalTop="0" showAll="0" includeNewItemsInFilter="1"/>
  </pivotFields>
  <rowFields count="1">
    <field x="0"/>
  </rowFields>
  <rowItems count="1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</rowItems>
  <colFields count="1">
    <field x="-2"/>
  </colFields>
  <colItems count="3">
    <i>
      <x/>
    </i>
    <i i="1">
      <x v="1"/>
    </i>
    <i i="2">
      <x v="2"/>
    </i>
  </colItems>
  <pageFields count="1">
    <pageField fld="1" item="34" hier="0"/>
  </pageFields>
  <dataFields count="3">
    <dataField name="Domestic Guest Nights " fld="2" baseField="0" baseItem="0"/>
    <dataField name="International Guest Nights " fld="3" baseField="0" baseItem="0"/>
    <dataField name="Total Guest Nights " fld="4" baseField="0" baseItem="0"/>
  </dataFields>
  <formats count="15">
    <format dxfId="72">
      <pivotArea dataOnly="0" outline="0" fieldPosition="0">
        <references count="1">
          <reference field="4294967294" count="1">
            <x v="1"/>
          </reference>
        </references>
      </pivotArea>
    </format>
    <format dxfId="7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74">
      <pivotArea outline="0" fieldPosition="0">
        <references count="1">
          <reference field="4294967294" count="1" selected="0">
            <x v="0"/>
          </reference>
        </references>
      </pivotArea>
    </format>
    <format dxfId="75">
      <pivotArea field="-2" type="button" dataOnly="0" labelOnly="1" outline="0" axis="axisCol" fieldPosition="0"/>
    </format>
    <format dxfId="7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7">
      <pivotArea outline="0" fieldPosition="0">
        <references count="1">
          <reference field="4294967294" count="1" selected="0">
            <x v="1"/>
          </reference>
        </references>
      </pivotArea>
    </format>
    <format dxfId="78">
      <pivotArea type="topRight" dataOnly="0" labelOnly="1" outline="0" fieldPosition="0"/>
    </format>
    <format dxfId="7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0">
      <pivotArea dataOnly="0" labelOnly="1" outline="0" fieldPosition="0">
        <references count="1">
          <reference field="1" count="1">
            <x v="23"/>
          </reference>
        </references>
      </pivotArea>
    </format>
    <format dxfId="81">
      <pivotArea outline="0" fieldPosition="0"/>
    </format>
    <format dxfId="82">
      <pivotArea field="0" type="button" dataOnly="0" labelOnly="1" outline="0" axis="axisRow" fieldPosition="0"/>
    </format>
    <format dxfId="8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4">
      <pivotArea field="0" type="button" dataOnly="0" labelOnly="1" outline="0" axis="axisRow" fieldPosition="0"/>
    </format>
    <format dxfId="8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Data" missingCaption="..." updatedVersion="3" showMemberPropertyTips="0" rowGrandTotals="0" colGrandTotals="0" itemPrintTitles="1" createdVersion="1" indent="0" compact="0" compactData="0" gridDropZones="1">
  <location ref="A3:BS152" firstHeaderRow="1" firstDataRow="3" firstDataCol="1"/>
  <pivotFields count="5">
    <pivotField axis="axisRow" compact="0" numFmtId="17" outline="0" subtotalTop="0" showAll="0" includeNewItemsInFilter="1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t="default"/>
      </items>
    </pivotField>
    <pivotField axis="axisCol" compact="0" outline="0" subtotalTop="0" showAll="0" includeNewItemsInFilter="1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dataField="1" compact="0" numFmtId="3" outline="0" subtotalTop="0" showAll="0" includeNewItemsInFilter="1"/>
    <pivotField dataField="1" compact="0" numFmtId="3" outline="0" subtotalTop="0" showAll="0" includeNewItemsInFilter="1"/>
    <pivotField compact="0" numFmtId="3" outline="0" subtotalTop="0" showAll="0" includeNewItemsInFilter="1" defaultSubtotal="0"/>
  </pivotFields>
  <rowFields count="1">
    <field x="0"/>
  </rowFields>
  <rowItems count="1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</rowItems>
  <colFields count="2">
    <field x="1"/>
    <field x="-2"/>
  </colFields>
  <colItems count="7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>
      <x v="10"/>
      <x/>
    </i>
    <i r="1" i="1">
      <x v="1"/>
    </i>
    <i>
      <x v="11"/>
      <x/>
    </i>
    <i r="1" i="1">
      <x v="1"/>
    </i>
    <i>
      <x v="12"/>
      <x/>
    </i>
    <i r="1" i="1">
      <x v="1"/>
    </i>
    <i>
      <x v="13"/>
      <x/>
    </i>
    <i r="1" i="1">
      <x v="1"/>
    </i>
    <i>
      <x v="14"/>
      <x/>
    </i>
    <i r="1" i="1">
      <x v="1"/>
    </i>
    <i>
      <x v="15"/>
      <x/>
    </i>
    <i r="1" i="1">
      <x v="1"/>
    </i>
    <i>
      <x v="16"/>
      <x/>
    </i>
    <i r="1" i="1">
      <x v="1"/>
    </i>
    <i>
      <x v="17"/>
      <x/>
    </i>
    <i r="1" i="1">
      <x v="1"/>
    </i>
    <i>
      <x v="18"/>
      <x/>
    </i>
    <i r="1" i="1">
      <x v="1"/>
    </i>
    <i>
      <x v="19"/>
      <x/>
    </i>
    <i r="1" i="1">
      <x v="1"/>
    </i>
    <i>
      <x v="20"/>
      <x/>
    </i>
    <i r="1" i="1">
      <x v="1"/>
    </i>
    <i>
      <x v="21"/>
      <x/>
    </i>
    <i r="1" i="1">
      <x v="1"/>
    </i>
    <i>
      <x v="22"/>
      <x/>
    </i>
    <i r="1" i="1">
      <x v="1"/>
    </i>
    <i>
      <x v="23"/>
      <x/>
    </i>
    <i r="1" i="1">
      <x v="1"/>
    </i>
    <i>
      <x v="24"/>
      <x/>
    </i>
    <i r="1" i="1">
      <x v="1"/>
    </i>
    <i>
      <x v="25"/>
      <x/>
    </i>
    <i r="1" i="1">
      <x v="1"/>
    </i>
    <i>
      <x v="26"/>
      <x/>
    </i>
    <i r="1" i="1">
      <x v="1"/>
    </i>
    <i>
      <x v="27"/>
      <x/>
    </i>
    <i r="1" i="1">
      <x v="1"/>
    </i>
    <i>
      <x v="28"/>
      <x/>
    </i>
    <i r="1" i="1">
      <x v="1"/>
    </i>
    <i>
      <x v="29"/>
      <x/>
    </i>
    <i r="1" i="1">
      <x v="1"/>
    </i>
    <i>
      <x v="30"/>
      <x/>
    </i>
    <i r="1" i="1">
      <x v="1"/>
    </i>
    <i>
      <x v="31"/>
      <x/>
    </i>
    <i r="1" i="1">
      <x v="1"/>
    </i>
    <i>
      <x v="32"/>
      <x/>
    </i>
    <i r="1" i="1">
      <x v="1"/>
    </i>
    <i>
      <x v="33"/>
      <x/>
    </i>
    <i r="1" i="1">
      <x v="1"/>
    </i>
    <i>
      <x v="34"/>
      <x/>
    </i>
    <i r="1" i="1">
      <x v="1"/>
    </i>
  </colItems>
  <dataFields count="2">
    <dataField name="Domestic" fld="2" baseField="0" baseItem="0"/>
    <dataField name="International" fld="3" baseField="0" baseItem="0"/>
  </dataFields>
  <formats count="43">
    <format dxfId="29">
      <pivotArea field="1" type="button" dataOnly="0" labelOnly="1" outline="0" axis="axisCol" fieldPosition="0"/>
    </format>
    <format dxfId="30">
      <pivotArea dataOnly="0" labelOnly="1" outline="0" offset="A256" fieldPosition="0">
        <references count="1">
          <reference field="1" count="1">
            <x v="0"/>
          </reference>
        </references>
      </pivotArea>
    </format>
    <format dxfId="31">
      <pivotArea type="topRight" dataOnly="0" labelOnly="1" outline="0" offset="A1" fieldPosition="0"/>
    </format>
    <format dxfId="32">
      <pivotArea dataOnly="0" labelOnly="1" outline="0" offset="A256" fieldPosition="0">
        <references count="1">
          <reference field="1" count="1">
            <x v="1"/>
          </reference>
        </references>
      </pivotArea>
    </format>
    <format dxfId="33">
      <pivotArea outline="0" fieldPosition="0"/>
    </format>
    <format dxfId="34">
      <pivotArea outline="0" fieldPosition="0"/>
    </format>
    <format dxfId="35">
      <pivotArea outline="0" fieldPosition="0">
        <references count="2">
          <reference field="4294967294" count="2" selected="0">
            <x v="0"/>
            <x v="1"/>
          </reference>
          <reference field="1" count="1" selected="0">
            <x v="0"/>
          </reference>
        </references>
      </pivotArea>
    </format>
    <format dxfId="36">
      <pivotArea outline="0" fieldPosition="0">
        <references count="2">
          <reference field="4294967294" count="2" selected="0">
            <x v="0"/>
            <x v="1"/>
          </reference>
          <reference field="1" count="1" selected="0">
            <x v="1"/>
          </reference>
        </references>
      </pivotArea>
    </format>
    <format dxfId="37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38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39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  <format dxfId="40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"/>
          </reference>
        </references>
      </pivotArea>
    </format>
    <format dxfId="4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4"/>
          </reference>
        </references>
      </pivotArea>
    </format>
    <format dxfId="4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5"/>
          </reference>
        </references>
      </pivotArea>
    </format>
    <format dxfId="43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6"/>
          </reference>
        </references>
      </pivotArea>
    </format>
    <format dxfId="44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7"/>
          </reference>
        </references>
      </pivotArea>
    </format>
    <format dxfId="45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8"/>
          </reference>
        </references>
      </pivotArea>
    </format>
    <format dxfId="46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9"/>
          </reference>
        </references>
      </pivotArea>
    </format>
    <format dxfId="47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0"/>
          </reference>
        </references>
      </pivotArea>
    </format>
    <format dxfId="48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1"/>
          </reference>
        </references>
      </pivotArea>
    </format>
    <format dxfId="49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2"/>
          </reference>
        </references>
      </pivotArea>
    </format>
    <format dxfId="50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3"/>
          </reference>
        </references>
      </pivotArea>
    </format>
    <format dxfId="5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4"/>
          </reference>
        </references>
      </pivotArea>
    </format>
    <format dxfId="5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5"/>
          </reference>
        </references>
      </pivotArea>
    </format>
    <format dxfId="53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6"/>
          </reference>
        </references>
      </pivotArea>
    </format>
    <format dxfId="54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7"/>
          </reference>
        </references>
      </pivotArea>
    </format>
    <format dxfId="55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8"/>
          </reference>
        </references>
      </pivotArea>
    </format>
    <format dxfId="56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9"/>
          </reference>
        </references>
      </pivotArea>
    </format>
    <format dxfId="57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0"/>
          </reference>
        </references>
      </pivotArea>
    </format>
    <format dxfId="58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1"/>
          </reference>
        </references>
      </pivotArea>
    </format>
    <format dxfId="59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2"/>
          </reference>
        </references>
      </pivotArea>
    </format>
    <format dxfId="60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3"/>
          </reference>
        </references>
      </pivotArea>
    </format>
    <format dxfId="6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4"/>
          </reference>
        </references>
      </pivotArea>
    </format>
    <format dxfId="6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5"/>
          </reference>
        </references>
      </pivotArea>
    </format>
    <format dxfId="63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6"/>
          </reference>
        </references>
      </pivotArea>
    </format>
    <format dxfId="64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7"/>
          </reference>
        </references>
      </pivotArea>
    </format>
    <format dxfId="65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8"/>
          </reference>
        </references>
      </pivotArea>
    </format>
    <format dxfId="66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9"/>
          </reference>
        </references>
      </pivotArea>
    </format>
    <format dxfId="67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0"/>
          </reference>
        </references>
      </pivotArea>
    </format>
    <format dxfId="68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1"/>
          </reference>
        </references>
      </pivotArea>
    </format>
    <format dxfId="69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2"/>
          </reference>
        </references>
      </pivotArea>
    </format>
    <format dxfId="70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3"/>
          </reference>
        </references>
      </pivotArea>
    </format>
    <format dxfId="7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34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07"/>
  <sheetViews>
    <sheetView tabSelected="1" zoomScaleNormal="100" workbookViewId="0">
      <pane ySplit="4" topLeftCell="A153" activePane="bottomLeft" state="frozen"/>
      <selection pane="bottomLeft" activeCell="A153" sqref="A153"/>
    </sheetView>
  </sheetViews>
  <sheetFormatPr defaultRowHeight="12.75"/>
  <cols>
    <col min="1" max="1" width="10.5703125" customWidth="1"/>
    <col min="2" max="2" width="21.140625" style="20" customWidth="1"/>
    <col min="3" max="3" width="23.42578125" style="20" customWidth="1"/>
    <col min="4" max="4" width="17.28515625" customWidth="1"/>
    <col min="5" max="5" width="27.5703125" customWidth="1"/>
  </cols>
  <sheetData>
    <row r="1" spans="1:5">
      <c r="A1" s="9" t="s">
        <v>36</v>
      </c>
      <c r="B1" s="10" t="s">
        <v>34</v>
      </c>
      <c r="C1" s="50" t="s">
        <v>43</v>
      </c>
    </row>
    <row r="2" spans="1:5">
      <c r="C2" s="34" t="s">
        <v>44</v>
      </c>
    </row>
    <row r="3" spans="1:5" hidden="1">
      <c r="A3" s="3"/>
      <c r="B3" s="19" t="s">
        <v>37</v>
      </c>
      <c r="C3" s="21"/>
      <c r="D3" s="35"/>
    </row>
    <row r="4" spans="1:5" ht="38.25">
      <c r="A4" s="51" t="s">
        <v>35</v>
      </c>
      <c r="B4" s="87" t="s">
        <v>38</v>
      </c>
      <c r="C4" s="87" t="s">
        <v>39</v>
      </c>
      <c r="D4" s="88" t="s">
        <v>40</v>
      </c>
      <c r="E4" s="52" t="s">
        <v>41</v>
      </c>
    </row>
    <row r="5" spans="1:5" hidden="1">
      <c r="A5" s="8">
        <v>36526</v>
      </c>
      <c r="B5" s="23">
        <v>2383384</v>
      </c>
      <c r="C5" s="49">
        <v>1063459</v>
      </c>
      <c r="D5" s="32">
        <v>3447370</v>
      </c>
    </row>
    <row r="6" spans="1:5" hidden="1">
      <c r="A6" s="11">
        <v>36557</v>
      </c>
      <c r="B6" s="23" t="s">
        <v>42</v>
      </c>
      <c r="C6" s="22" t="s">
        <v>42</v>
      </c>
      <c r="D6" s="32">
        <v>2548510</v>
      </c>
    </row>
    <row r="7" spans="1:5" hidden="1">
      <c r="A7" s="11">
        <v>36586</v>
      </c>
      <c r="B7" s="23" t="s">
        <v>42</v>
      </c>
      <c r="C7" s="22" t="s">
        <v>42</v>
      </c>
      <c r="D7" s="32">
        <v>2358404</v>
      </c>
    </row>
    <row r="8" spans="1:5" hidden="1">
      <c r="A8" s="11">
        <v>36617</v>
      </c>
      <c r="B8" s="23">
        <v>1443165</v>
      </c>
      <c r="C8" s="22">
        <v>840835</v>
      </c>
      <c r="D8" s="32">
        <v>2284254</v>
      </c>
    </row>
    <row r="9" spans="1:5" hidden="1">
      <c r="A9" s="11">
        <v>36647</v>
      </c>
      <c r="B9" s="23" t="s">
        <v>42</v>
      </c>
      <c r="C9" s="22" t="s">
        <v>42</v>
      </c>
      <c r="D9" s="32">
        <v>1394242</v>
      </c>
    </row>
    <row r="10" spans="1:5" hidden="1">
      <c r="A10" s="11">
        <v>36678</v>
      </c>
      <c r="B10" s="23" t="s">
        <v>42</v>
      </c>
      <c r="C10" s="22" t="s">
        <v>42</v>
      </c>
      <c r="D10" s="32">
        <v>1315749</v>
      </c>
    </row>
    <row r="11" spans="1:5" hidden="1">
      <c r="A11" s="11">
        <v>36708</v>
      </c>
      <c r="B11" s="23">
        <v>1086843</v>
      </c>
      <c r="C11" s="22">
        <v>577282</v>
      </c>
      <c r="D11" s="32">
        <v>1664737</v>
      </c>
    </row>
    <row r="12" spans="1:5" hidden="1">
      <c r="A12" s="11">
        <v>36739</v>
      </c>
      <c r="B12" s="23" t="s">
        <v>42</v>
      </c>
      <c r="C12" s="22" t="s">
        <v>42</v>
      </c>
      <c r="D12" s="32">
        <v>1582855</v>
      </c>
    </row>
    <row r="13" spans="1:5" hidden="1">
      <c r="A13" s="11">
        <v>36770</v>
      </c>
      <c r="B13" s="23" t="s">
        <v>42</v>
      </c>
      <c r="C13" s="22" t="s">
        <v>42</v>
      </c>
      <c r="D13" s="32">
        <v>1703867</v>
      </c>
    </row>
    <row r="14" spans="1:5" hidden="1">
      <c r="A14" s="11">
        <v>36800</v>
      </c>
      <c r="B14" s="23">
        <v>1180935</v>
      </c>
      <c r="C14" s="22">
        <v>765947</v>
      </c>
      <c r="D14" s="32">
        <v>1946929</v>
      </c>
    </row>
    <row r="15" spans="1:5" hidden="1">
      <c r="A15" s="11">
        <v>36831</v>
      </c>
      <c r="B15" s="23" t="s">
        <v>42</v>
      </c>
      <c r="C15" s="22" t="s">
        <v>42</v>
      </c>
      <c r="D15" s="32">
        <v>2184128</v>
      </c>
    </row>
    <row r="16" spans="1:5" hidden="1">
      <c r="A16" s="11">
        <v>36861</v>
      </c>
      <c r="B16" s="23" t="s">
        <v>42</v>
      </c>
      <c r="C16" s="22" t="s">
        <v>42</v>
      </c>
      <c r="D16" s="32">
        <v>2697561</v>
      </c>
    </row>
    <row r="17" spans="1:4" hidden="1">
      <c r="A17" s="11">
        <v>36892</v>
      </c>
      <c r="B17" s="23">
        <v>2416368</v>
      </c>
      <c r="C17" s="22">
        <v>1323774</v>
      </c>
      <c r="D17" s="32">
        <v>3740220</v>
      </c>
    </row>
    <row r="18" spans="1:4" hidden="1">
      <c r="A18" s="11">
        <v>36923</v>
      </c>
      <c r="B18" s="23" t="s">
        <v>42</v>
      </c>
      <c r="C18" s="22" t="s">
        <v>42</v>
      </c>
      <c r="D18" s="32">
        <v>2645275</v>
      </c>
    </row>
    <row r="19" spans="1:4" hidden="1">
      <c r="A19" s="11">
        <v>36951</v>
      </c>
      <c r="B19" s="23" t="s">
        <v>42</v>
      </c>
      <c r="C19" s="22" t="s">
        <v>42</v>
      </c>
      <c r="D19" s="32">
        <v>2616630</v>
      </c>
    </row>
    <row r="20" spans="1:4" hidden="1">
      <c r="A20" s="11">
        <v>36982</v>
      </c>
      <c r="B20" s="23">
        <v>1365799</v>
      </c>
      <c r="C20" s="22">
        <v>878211</v>
      </c>
      <c r="D20" s="32">
        <v>2244024</v>
      </c>
    </row>
    <row r="21" spans="1:4" hidden="1">
      <c r="A21" s="11">
        <v>37012</v>
      </c>
      <c r="B21" s="23" t="s">
        <v>42</v>
      </c>
      <c r="C21" s="22" t="s">
        <v>42</v>
      </c>
      <c r="D21" s="32">
        <v>1519711</v>
      </c>
    </row>
    <row r="22" spans="1:4" hidden="1">
      <c r="A22" s="11">
        <v>37043</v>
      </c>
      <c r="B22" s="23" t="s">
        <v>42</v>
      </c>
      <c r="C22" s="22" t="s">
        <v>42</v>
      </c>
      <c r="D22" s="32">
        <v>1432712</v>
      </c>
    </row>
    <row r="23" spans="1:4" hidden="1">
      <c r="A23" s="11">
        <v>37073</v>
      </c>
      <c r="B23" s="23">
        <v>1134195</v>
      </c>
      <c r="C23" s="22">
        <v>668017</v>
      </c>
      <c r="D23" s="32">
        <v>1802223</v>
      </c>
    </row>
    <row r="24" spans="1:4" hidden="1">
      <c r="A24" s="11">
        <v>37104</v>
      </c>
      <c r="B24" s="23" t="s">
        <v>42</v>
      </c>
      <c r="C24" s="22" t="s">
        <v>42</v>
      </c>
      <c r="D24" s="32">
        <v>1757486</v>
      </c>
    </row>
    <row r="25" spans="1:4" hidden="1">
      <c r="A25" s="11">
        <v>37135</v>
      </c>
      <c r="B25" s="23" t="s">
        <v>42</v>
      </c>
      <c r="C25" s="22" t="s">
        <v>42</v>
      </c>
      <c r="D25" s="32">
        <v>1863683</v>
      </c>
    </row>
    <row r="26" spans="1:4" hidden="1">
      <c r="A26" s="11">
        <v>37165</v>
      </c>
      <c r="B26" s="23">
        <v>1218880</v>
      </c>
      <c r="C26" s="22">
        <v>857793</v>
      </c>
      <c r="D26" s="32">
        <v>2076713</v>
      </c>
    </row>
    <row r="27" spans="1:4" hidden="1">
      <c r="A27" s="11">
        <v>37196</v>
      </c>
      <c r="B27" s="23" t="s">
        <v>42</v>
      </c>
      <c r="C27" s="22" t="s">
        <v>42</v>
      </c>
      <c r="D27" s="32">
        <v>2229590</v>
      </c>
    </row>
    <row r="28" spans="1:4" hidden="1">
      <c r="A28" s="11">
        <v>37226</v>
      </c>
      <c r="B28" s="23" t="s">
        <v>42</v>
      </c>
      <c r="C28" s="22" t="s">
        <v>42</v>
      </c>
      <c r="D28" s="32">
        <v>2831237</v>
      </c>
    </row>
    <row r="29" spans="1:4" hidden="1">
      <c r="A29" s="11">
        <v>37257</v>
      </c>
      <c r="B29" s="23">
        <v>2487713</v>
      </c>
      <c r="C29" s="22">
        <v>1352530</v>
      </c>
      <c r="D29" s="32">
        <v>3840258</v>
      </c>
    </row>
    <row r="30" spans="1:4" hidden="1">
      <c r="A30" s="11">
        <v>37288</v>
      </c>
      <c r="B30" s="23" t="s">
        <v>42</v>
      </c>
      <c r="C30" s="22" t="s">
        <v>42</v>
      </c>
      <c r="D30" s="32">
        <v>2829400</v>
      </c>
    </row>
    <row r="31" spans="1:4" hidden="1">
      <c r="A31" s="11">
        <v>37316</v>
      </c>
      <c r="B31" s="23" t="s">
        <v>42</v>
      </c>
      <c r="C31" s="22" t="s">
        <v>42</v>
      </c>
      <c r="D31" s="32">
        <v>3070082</v>
      </c>
    </row>
    <row r="32" spans="1:4" hidden="1">
      <c r="A32" s="11">
        <v>37347</v>
      </c>
      <c r="B32" s="23">
        <v>1286931</v>
      </c>
      <c r="C32" s="22">
        <v>982505</v>
      </c>
      <c r="D32" s="32">
        <v>2269600</v>
      </c>
    </row>
    <row r="33" spans="1:4" hidden="1">
      <c r="A33" s="11">
        <v>37377</v>
      </c>
      <c r="B33" s="23" t="s">
        <v>42</v>
      </c>
      <c r="C33" s="22" t="s">
        <v>42</v>
      </c>
      <c r="D33" s="32">
        <v>1681505</v>
      </c>
    </row>
    <row r="34" spans="1:4" hidden="1">
      <c r="A34" s="11">
        <v>37408</v>
      </c>
      <c r="B34" s="23" t="s">
        <v>42</v>
      </c>
      <c r="C34" s="22" t="s">
        <v>42</v>
      </c>
      <c r="D34" s="32">
        <v>1538521</v>
      </c>
    </row>
    <row r="35" spans="1:4" hidden="1">
      <c r="A35" s="11">
        <v>37438</v>
      </c>
      <c r="B35" s="23">
        <v>1196699</v>
      </c>
      <c r="C35" s="22">
        <v>729769</v>
      </c>
      <c r="D35" s="32">
        <v>1926479</v>
      </c>
    </row>
    <row r="36" spans="1:4" hidden="1">
      <c r="A36" s="11">
        <v>37469</v>
      </c>
      <c r="B36" s="23" t="s">
        <v>42</v>
      </c>
      <c r="C36" s="22" t="s">
        <v>42</v>
      </c>
      <c r="D36" s="32">
        <v>1828564</v>
      </c>
    </row>
    <row r="37" spans="1:4" hidden="1">
      <c r="A37" s="11">
        <v>37500</v>
      </c>
      <c r="B37" s="23" t="s">
        <v>42</v>
      </c>
      <c r="C37" s="22" t="s">
        <v>42</v>
      </c>
      <c r="D37" s="32">
        <v>1930539</v>
      </c>
    </row>
    <row r="38" spans="1:4" hidden="1">
      <c r="A38" s="11">
        <v>37530</v>
      </c>
      <c r="B38" s="23">
        <v>1250638</v>
      </c>
      <c r="C38" s="22">
        <v>954461</v>
      </c>
      <c r="D38" s="32">
        <v>2205203</v>
      </c>
    </row>
    <row r="39" spans="1:4" hidden="1">
      <c r="A39" s="11">
        <v>37561</v>
      </c>
      <c r="B39" s="23" t="s">
        <v>42</v>
      </c>
      <c r="C39" s="22" t="s">
        <v>42</v>
      </c>
      <c r="D39" s="32">
        <v>2458811</v>
      </c>
    </row>
    <row r="40" spans="1:4" hidden="1">
      <c r="A40" s="11">
        <v>37591</v>
      </c>
      <c r="B40" s="23" t="s">
        <v>42</v>
      </c>
      <c r="C40" s="22" t="s">
        <v>42</v>
      </c>
      <c r="D40" s="32">
        <v>2925272</v>
      </c>
    </row>
    <row r="41" spans="1:4" hidden="1">
      <c r="A41" s="11">
        <v>37622</v>
      </c>
      <c r="B41" s="23">
        <v>2400766</v>
      </c>
      <c r="C41" s="22">
        <v>1483257</v>
      </c>
      <c r="D41" s="32">
        <v>3884101</v>
      </c>
    </row>
    <row r="42" spans="1:4" hidden="1">
      <c r="A42" s="11">
        <v>37653</v>
      </c>
      <c r="B42" s="23" t="s">
        <v>42</v>
      </c>
      <c r="C42" s="22" t="s">
        <v>42</v>
      </c>
      <c r="D42" s="32">
        <v>3013612</v>
      </c>
    </row>
    <row r="43" spans="1:4" hidden="1">
      <c r="A43" s="11">
        <v>37681</v>
      </c>
      <c r="B43" s="23" t="s">
        <v>42</v>
      </c>
      <c r="C43" s="22" t="s">
        <v>42</v>
      </c>
      <c r="D43" s="32">
        <v>2898116</v>
      </c>
    </row>
    <row r="44" spans="1:4" hidden="1">
      <c r="A44" s="11">
        <v>37712</v>
      </c>
      <c r="B44" s="23">
        <v>1567820</v>
      </c>
      <c r="C44" s="22">
        <v>982571</v>
      </c>
      <c r="D44" s="32">
        <v>2550460</v>
      </c>
    </row>
    <row r="45" spans="1:4" hidden="1">
      <c r="A45" s="11">
        <v>37742</v>
      </c>
      <c r="B45" s="23" t="s">
        <v>42</v>
      </c>
      <c r="C45" s="22" t="s">
        <v>42</v>
      </c>
      <c r="D45" s="32">
        <v>1721910</v>
      </c>
    </row>
    <row r="46" spans="1:4" hidden="1">
      <c r="A46" s="11">
        <v>37773</v>
      </c>
      <c r="B46" s="23" t="s">
        <v>42</v>
      </c>
      <c r="C46" s="22" t="s">
        <v>42</v>
      </c>
      <c r="D46" s="32">
        <v>1474648</v>
      </c>
    </row>
    <row r="47" spans="1:4" hidden="1">
      <c r="A47" s="11">
        <v>37803</v>
      </c>
      <c r="B47" s="23">
        <v>1243768</v>
      </c>
      <c r="C47" s="22">
        <v>733146</v>
      </c>
      <c r="D47" s="32">
        <v>1976968</v>
      </c>
    </row>
    <row r="48" spans="1:4" hidden="1">
      <c r="A48" s="11">
        <v>37834</v>
      </c>
      <c r="B48" s="23" t="s">
        <v>42</v>
      </c>
      <c r="C48" s="22" t="s">
        <v>42</v>
      </c>
      <c r="D48" s="32">
        <v>1831178</v>
      </c>
    </row>
    <row r="49" spans="1:4" hidden="1">
      <c r="A49" s="11">
        <v>37865</v>
      </c>
      <c r="B49" s="23" t="s">
        <v>42</v>
      </c>
      <c r="C49" s="22" t="s">
        <v>42</v>
      </c>
      <c r="D49" s="32">
        <v>2025337</v>
      </c>
    </row>
    <row r="50" spans="1:4" hidden="1">
      <c r="A50" s="11">
        <v>37895</v>
      </c>
      <c r="B50" s="23">
        <v>1262367</v>
      </c>
      <c r="C50" s="22">
        <v>961580</v>
      </c>
      <c r="D50" s="32">
        <v>2224164</v>
      </c>
    </row>
    <row r="51" spans="1:4" hidden="1">
      <c r="A51" s="11">
        <v>37926</v>
      </c>
      <c r="B51" s="23" t="s">
        <v>42</v>
      </c>
      <c r="C51" s="22" t="s">
        <v>42</v>
      </c>
      <c r="D51" s="32">
        <v>2476688</v>
      </c>
    </row>
    <row r="52" spans="1:4" hidden="1">
      <c r="A52" s="11">
        <v>37956</v>
      </c>
      <c r="B52" s="23" t="s">
        <v>42</v>
      </c>
      <c r="C52" s="22" t="s">
        <v>42</v>
      </c>
      <c r="D52" s="32">
        <v>3085276</v>
      </c>
    </row>
    <row r="53" spans="1:4" hidden="1">
      <c r="A53" s="11">
        <v>37987</v>
      </c>
      <c r="B53" s="23">
        <v>2494127</v>
      </c>
      <c r="C53" s="22">
        <v>1605363</v>
      </c>
      <c r="D53" s="32">
        <v>4098508</v>
      </c>
    </row>
    <row r="54" spans="1:4" hidden="1">
      <c r="A54" s="11">
        <v>38018</v>
      </c>
      <c r="B54" s="23" t="s">
        <v>42</v>
      </c>
      <c r="C54" s="22" t="s">
        <v>42</v>
      </c>
      <c r="D54" s="32">
        <v>3108697</v>
      </c>
    </row>
    <row r="55" spans="1:4" hidden="1">
      <c r="A55" s="11">
        <v>38047</v>
      </c>
      <c r="B55" s="23" t="s">
        <v>42</v>
      </c>
      <c r="C55" s="22" t="s">
        <v>42</v>
      </c>
      <c r="D55" s="32">
        <v>3002042</v>
      </c>
    </row>
    <row r="56" spans="1:4" hidden="1">
      <c r="A56" s="11">
        <v>38078</v>
      </c>
      <c r="B56" s="23">
        <v>1524835</v>
      </c>
      <c r="C56" s="22">
        <v>1132090</v>
      </c>
      <c r="D56" s="32">
        <v>2657045</v>
      </c>
    </row>
    <row r="57" spans="1:4" hidden="1">
      <c r="A57" s="11">
        <v>38108</v>
      </c>
      <c r="B57" s="23" t="s">
        <v>42</v>
      </c>
      <c r="C57" s="22" t="s">
        <v>42</v>
      </c>
      <c r="D57" s="32">
        <v>1791577</v>
      </c>
    </row>
    <row r="58" spans="1:4" hidden="1">
      <c r="A58" s="11">
        <v>38139</v>
      </c>
      <c r="B58" s="23" t="s">
        <v>42</v>
      </c>
      <c r="C58" s="22" t="s">
        <v>42</v>
      </c>
      <c r="D58" s="32">
        <v>1693013</v>
      </c>
    </row>
    <row r="59" spans="1:4" hidden="1">
      <c r="A59" s="11">
        <v>38169</v>
      </c>
      <c r="B59" s="23">
        <v>1262089</v>
      </c>
      <c r="C59" s="22">
        <v>829064</v>
      </c>
      <c r="D59" s="32">
        <v>2091169</v>
      </c>
    </row>
    <row r="60" spans="1:4" hidden="1">
      <c r="A60" s="11">
        <v>38200</v>
      </c>
      <c r="B60" s="23" t="s">
        <v>42</v>
      </c>
      <c r="C60" s="22" t="s">
        <v>42</v>
      </c>
      <c r="D60" s="32">
        <v>1914040</v>
      </c>
    </row>
    <row r="61" spans="1:4" hidden="1">
      <c r="A61" s="11">
        <v>38231</v>
      </c>
      <c r="B61" s="23" t="s">
        <v>42</v>
      </c>
      <c r="C61" s="22" t="s">
        <v>42</v>
      </c>
      <c r="D61" s="32">
        <v>2164638</v>
      </c>
    </row>
    <row r="62" spans="1:4" hidden="1">
      <c r="A62" s="11">
        <v>38261</v>
      </c>
      <c r="B62" s="23">
        <v>1262207</v>
      </c>
      <c r="C62" s="22">
        <v>1023953</v>
      </c>
      <c r="D62" s="32">
        <v>2286267</v>
      </c>
    </row>
    <row r="63" spans="1:4" hidden="1">
      <c r="A63" s="11">
        <v>38292</v>
      </c>
      <c r="B63" s="23" t="s">
        <v>42</v>
      </c>
      <c r="C63" s="22" t="s">
        <v>42</v>
      </c>
      <c r="D63" s="32">
        <v>2612613</v>
      </c>
    </row>
    <row r="64" spans="1:4" hidden="1">
      <c r="A64" s="11">
        <v>38322</v>
      </c>
      <c r="B64" s="23" t="s">
        <v>42</v>
      </c>
      <c r="C64" s="22" t="s">
        <v>42</v>
      </c>
      <c r="D64" s="32">
        <v>3126482</v>
      </c>
    </row>
    <row r="65" spans="1:4" hidden="1">
      <c r="A65" s="11">
        <v>38353</v>
      </c>
      <c r="B65" s="23">
        <v>2519448</v>
      </c>
      <c r="C65" s="22">
        <v>1760554</v>
      </c>
      <c r="D65" s="32">
        <v>4280001</v>
      </c>
    </row>
    <row r="66" spans="1:4" hidden="1">
      <c r="A66" s="11">
        <v>38384</v>
      </c>
      <c r="B66" s="23" t="s">
        <v>42</v>
      </c>
      <c r="C66" s="22" t="s">
        <v>42</v>
      </c>
      <c r="D66" s="32">
        <v>3150628</v>
      </c>
    </row>
    <row r="67" spans="1:4" hidden="1">
      <c r="A67" s="11">
        <v>38412</v>
      </c>
      <c r="B67" s="23" t="s">
        <v>42</v>
      </c>
      <c r="C67" s="22" t="s">
        <v>42</v>
      </c>
      <c r="D67" s="32">
        <v>3333049</v>
      </c>
    </row>
    <row r="68" spans="1:4" hidden="1">
      <c r="A68" s="11">
        <v>38443</v>
      </c>
      <c r="B68" s="23">
        <v>1450522</v>
      </c>
      <c r="C68" s="22">
        <v>1160348</v>
      </c>
      <c r="D68" s="32">
        <v>2610879</v>
      </c>
    </row>
    <row r="69" spans="1:4" hidden="1">
      <c r="A69" s="11">
        <v>38473</v>
      </c>
      <c r="B69" s="23" t="s">
        <v>42</v>
      </c>
      <c r="C69" s="22" t="s">
        <v>42</v>
      </c>
      <c r="D69" s="32">
        <v>1791539</v>
      </c>
    </row>
    <row r="70" spans="1:4" hidden="1">
      <c r="A70" s="11">
        <v>38504</v>
      </c>
      <c r="B70" s="23" t="s">
        <v>42</v>
      </c>
      <c r="C70" s="22" t="s">
        <v>42</v>
      </c>
      <c r="D70" s="32">
        <v>1810133</v>
      </c>
    </row>
    <row r="71" spans="1:4" hidden="1">
      <c r="A71" s="11">
        <v>38534</v>
      </c>
      <c r="B71" s="23">
        <v>1256039</v>
      </c>
      <c r="C71" s="22">
        <v>890238</v>
      </c>
      <c r="D71" s="32">
        <v>2146289</v>
      </c>
    </row>
    <row r="72" spans="1:4" hidden="1">
      <c r="A72" s="11">
        <v>38565</v>
      </c>
      <c r="B72" s="23" t="s">
        <v>42</v>
      </c>
      <c r="C72" s="22" t="s">
        <v>42</v>
      </c>
      <c r="D72" s="32">
        <v>1920391</v>
      </c>
    </row>
    <row r="73" spans="1:4" hidden="1">
      <c r="A73" s="11">
        <v>38596</v>
      </c>
      <c r="B73" s="23" t="s">
        <v>42</v>
      </c>
      <c r="C73" s="22" t="s">
        <v>42</v>
      </c>
      <c r="D73" s="32">
        <v>2108206</v>
      </c>
    </row>
    <row r="74" spans="1:4" hidden="1">
      <c r="A74" s="11">
        <v>38626</v>
      </c>
      <c r="B74" s="23">
        <v>1336292</v>
      </c>
      <c r="C74" s="22">
        <v>997632</v>
      </c>
      <c r="D74" s="32">
        <v>2333921</v>
      </c>
    </row>
    <row r="75" spans="1:4" hidden="1">
      <c r="A75" s="11">
        <v>38657</v>
      </c>
      <c r="B75" s="23" t="s">
        <v>42</v>
      </c>
      <c r="C75" s="22" t="s">
        <v>42</v>
      </c>
      <c r="D75" s="32">
        <v>2579173</v>
      </c>
    </row>
    <row r="76" spans="1:4" hidden="1">
      <c r="A76" s="11">
        <v>38687</v>
      </c>
      <c r="B76" s="23" t="s">
        <v>42</v>
      </c>
      <c r="C76" s="22" t="s">
        <v>42</v>
      </c>
      <c r="D76" s="32">
        <v>3023292</v>
      </c>
    </row>
    <row r="77" spans="1:4" hidden="1">
      <c r="A77" s="11">
        <v>38718</v>
      </c>
      <c r="B77" s="23">
        <v>2478829</v>
      </c>
      <c r="C77" s="22">
        <v>1721332</v>
      </c>
      <c r="D77" s="32">
        <v>4200158</v>
      </c>
    </row>
    <row r="78" spans="1:4" hidden="1">
      <c r="A78" s="11">
        <v>38749</v>
      </c>
      <c r="B78" s="23" t="s">
        <v>42</v>
      </c>
      <c r="C78" s="22" t="s">
        <v>42</v>
      </c>
      <c r="D78" s="32">
        <v>3225892</v>
      </c>
    </row>
    <row r="79" spans="1:4" hidden="1">
      <c r="A79" s="11">
        <v>38777</v>
      </c>
      <c r="B79" s="23" t="s">
        <v>42</v>
      </c>
      <c r="C79" s="22" t="s">
        <v>42</v>
      </c>
      <c r="D79" s="32">
        <v>3109626</v>
      </c>
    </row>
    <row r="80" spans="1:4" hidden="1">
      <c r="A80" s="11">
        <v>38808</v>
      </c>
      <c r="B80" s="23">
        <v>1561580</v>
      </c>
      <c r="C80" s="22">
        <v>1148630</v>
      </c>
      <c r="D80" s="32">
        <v>2710206</v>
      </c>
    </row>
    <row r="81" spans="1:4" hidden="1">
      <c r="A81" s="11">
        <v>38838</v>
      </c>
      <c r="B81" s="23" t="s">
        <v>42</v>
      </c>
      <c r="C81" s="22" t="s">
        <v>42</v>
      </c>
      <c r="D81" s="32">
        <v>1820042</v>
      </c>
    </row>
    <row r="82" spans="1:4" hidden="1">
      <c r="A82" s="11">
        <v>38869</v>
      </c>
      <c r="B82" s="23" t="s">
        <v>42</v>
      </c>
      <c r="C82" s="22" t="s">
        <v>42</v>
      </c>
      <c r="D82" s="32">
        <v>1687038</v>
      </c>
    </row>
    <row r="83" spans="1:4" hidden="1">
      <c r="A83" s="11">
        <v>38899</v>
      </c>
      <c r="B83" s="23">
        <v>1290953</v>
      </c>
      <c r="C83" s="22">
        <v>768958</v>
      </c>
      <c r="D83" s="32">
        <v>2059914</v>
      </c>
    </row>
    <row r="84" spans="1:4" hidden="1">
      <c r="A84" s="11">
        <v>38930</v>
      </c>
      <c r="B84" s="23" t="s">
        <v>42</v>
      </c>
      <c r="C84" s="22" t="s">
        <v>42</v>
      </c>
      <c r="D84" s="32">
        <v>1981418</v>
      </c>
    </row>
    <row r="85" spans="1:4" hidden="1">
      <c r="A85" s="11">
        <v>38961</v>
      </c>
      <c r="B85" s="23" t="s">
        <v>42</v>
      </c>
      <c r="C85" s="22" t="s">
        <v>42</v>
      </c>
      <c r="D85" s="32">
        <v>2173608</v>
      </c>
    </row>
    <row r="86" spans="1:4" hidden="1">
      <c r="A86" s="11">
        <v>38991</v>
      </c>
      <c r="B86" s="23">
        <v>1392504</v>
      </c>
      <c r="C86" s="22">
        <v>1049801</v>
      </c>
      <c r="D86" s="32">
        <v>2442298</v>
      </c>
    </row>
    <row r="87" spans="1:4" hidden="1">
      <c r="A87" s="11">
        <v>39022</v>
      </c>
      <c r="B87" s="23" t="s">
        <v>42</v>
      </c>
      <c r="C87" s="22" t="s">
        <v>42</v>
      </c>
      <c r="D87" s="32">
        <v>2696769</v>
      </c>
    </row>
    <row r="88" spans="1:4" hidden="1">
      <c r="A88" s="11">
        <v>39052</v>
      </c>
      <c r="B88" s="23" t="s">
        <v>42</v>
      </c>
      <c r="C88" s="22" t="s">
        <v>42</v>
      </c>
      <c r="D88" s="32">
        <v>3161143</v>
      </c>
    </row>
    <row r="89" spans="1:4" hidden="1">
      <c r="A89" s="11">
        <v>39083</v>
      </c>
      <c r="B89" s="23">
        <v>2524281</v>
      </c>
      <c r="C89" s="22">
        <v>1774760</v>
      </c>
      <c r="D89" s="32">
        <v>4299046</v>
      </c>
    </row>
    <row r="90" spans="1:4" hidden="1">
      <c r="A90" s="11">
        <v>39114</v>
      </c>
      <c r="B90" s="23" t="s">
        <v>42</v>
      </c>
      <c r="C90" s="22" t="s">
        <v>42</v>
      </c>
      <c r="D90" s="32">
        <v>3421441</v>
      </c>
    </row>
    <row r="91" spans="1:4" hidden="1">
      <c r="A91" s="11">
        <v>39142</v>
      </c>
      <c r="B91" s="23" t="s">
        <v>42</v>
      </c>
      <c r="C91" s="22" t="s">
        <v>42</v>
      </c>
      <c r="D91" s="32">
        <v>3341487</v>
      </c>
    </row>
    <row r="92" spans="1:4" hidden="1">
      <c r="A92" s="11">
        <v>39173</v>
      </c>
      <c r="B92" s="23">
        <v>1573635</v>
      </c>
      <c r="C92" s="22">
        <v>1205379</v>
      </c>
      <c r="D92" s="32">
        <v>2779018</v>
      </c>
    </row>
    <row r="93" spans="1:4" hidden="1">
      <c r="A93" s="11">
        <v>39203</v>
      </c>
      <c r="B93" s="23" t="s">
        <v>42</v>
      </c>
      <c r="C93" s="22" t="s">
        <v>42</v>
      </c>
      <c r="D93" s="32">
        <v>1924430</v>
      </c>
    </row>
    <row r="94" spans="1:4" hidden="1">
      <c r="A94" s="11">
        <v>39234</v>
      </c>
      <c r="B94" s="23" t="s">
        <v>42</v>
      </c>
      <c r="C94" s="22" t="s">
        <v>42</v>
      </c>
      <c r="D94" s="32">
        <v>1793885</v>
      </c>
    </row>
    <row r="95" spans="1:4" hidden="1">
      <c r="A95" s="11">
        <v>39264</v>
      </c>
      <c r="B95" s="23">
        <v>1316518</v>
      </c>
      <c r="C95" s="22">
        <v>870486</v>
      </c>
      <c r="D95" s="32">
        <v>2187006</v>
      </c>
    </row>
    <row r="96" spans="1:4" hidden="1">
      <c r="A96" s="11">
        <v>39295</v>
      </c>
      <c r="B96" s="23" t="s">
        <v>42</v>
      </c>
      <c r="C96" s="22" t="s">
        <v>42</v>
      </c>
      <c r="D96" s="32">
        <v>2111197</v>
      </c>
    </row>
    <row r="97" spans="1:4" hidden="1">
      <c r="A97" s="11">
        <v>39326</v>
      </c>
      <c r="B97" s="23" t="s">
        <v>42</v>
      </c>
      <c r="C97" s="22" t="s">
        <v>42</v>
      </c>
      <c r="D97" s="32">
        <v>2265177</v>
      </c>
    </row>
    <row r="98" spans="1:4" hidden="1">
      <c r="A98" s="11">
        <v>39356</v>
      </c>
      <c r="B98" s="23">
        <v>1367109</v>
      </c>
      <c r="C98" s="22">
        <v>1043761</v>
      </c>
      <c r="D98" s="32">
        <v>2410869</v>
      </c>
    </row>
    <row r="99" spans="1:4" hidden="1">
      <c r="A99" s="11">
        <v>39387</v>
      </c>
      <c r="B99" s="23">
        <v>1393265</v>
      </c>
      <c r="C99" s="22">
        <v>1358260</v>
      </c>
      <c r="D99" s="32">
        <v>2751525</v>
      </c>
    </row>
    <row r="100" spans="1:4" hidden="1">
      <c r="A100" s="11">
        <v>39417</v>
      </c>
      <c r="B100" s="23">
        <v>1760256</v>
      </c>
      <c r="C100" s="22">
        <v>1427193</v>
      </c>
      <c r="D100" s="32">
        <v>3187449</v>
      </c>
    </row>
    <row r="101" spans="1:4" hidden="1">
      <c r="A101" s="11">
        <v>39448</v>
      </c>
      <c r="B101" s="23">
        <v>2686695</v>
      </c>
      <c r="C101" s="22">
        <v>1712185</v>
      </c>
      <c r="D101" s="32">
        <v>4398880</v>
      </c>
    </row>
    <row r="102" spans="1:4" hidden="1">
      <c r="A102" s="11">
        <v>39479</v>
      </c>
      <c r="B102" s="23">
        <v>1725761</v>
      </c>
      <c r="C102" s="22">
        <v>1813623</v>
      </c>
      <c r="D102" s="32">
        <v>3539384</v>
      </c>
    </row>
    <row r="103" spans="1:4" hidden="1">
      <c r="A103" s="11">
        <v>39508</v>
      </c>
      <c r="B103" s="23">
        <v>1854962</v>
      </c>
      <c r="C103" s="22">
        <v>1717403</v>
      </c>
      <c r="D103" s="32">
        <v>3572365</v>
      </c>
    </row>
    <row r="104" spans="1:4" hidden="1">
      <c r="A104" s="11">
        <v>39539</v>
      </c>
      <c r="B104" s="23">
        <v>1546367</v>
      </c>
      <c r="C104" s="22">
        <v>1136118</v>
      </c>
      <c r="D104" s="32">
        <v>2682485</v>
      </c>
    </row>
    <row r="105" spans="1:4" hidden="1">
      <c r="A105" s="11">
        <v>39569</v>
      </c>
      <c r="B105" s="23">
        <v>1265829</v>
      </c>
      <c r="C105" s="22">
        <v>750212</v>
      </c>
      <c r="D105" s="32">
        <v>2016041</v>
      </c>
    </row>
    <row r="106" spans="1:4" hidden="1">
      <c r="A106" s="11">
        <v>39600</v>
      </c>
      <c r="B106" s="23">
        <v>1063819</v>
      </c>
      <c r="C106" s="22">
        <v>636311</v>
      </c>
      <c r="D106" s="32">
        <v>1700129</v>
      </c>
    </row>
    <row r="107" spans="1:4" hidden="1">
      <c r="A107" s="11">
        <v>39630</v>
      </c>
      <c r="B107" s="23">
        <v>1336406</v>
      </c>
      <c r="C107" s="22">
        <v>803627</v>
      </c>
      <c r="D107" s="32">
        <v>2140034</v>
      </c>
    </row>
    <row r="108" spans="1:4" hidden="1">
      <c r="A108" s="11">
        <v>39661</v>
      </c>
      <c r="B108" s="23">
        <v>1251571</v>
      </c>
      <c r="C108" s="22">
        <v>777152</v>
      </c>
      <c r="D108" s="32">
        <v>2028723</v>
      </c>
    </row>
    <row r="109" spans="1:4" hidden="1">
      <c r="A109" s="11">
        <v>39692</v>
      </c>
      <c r="B109" s="23">
        <v>1378544</v>
      </c>
      <c r="C109" s="22">
        <v>767537</v>
      </c>
      <c r="D109" s="32">
        <v>2146081</v>
      </c>
    </row>
    <row r="110" spans="1:4" hidden="1">
      <c r="A110" s="11">
        <v>39722</v>
      </c>
      <c r="B110" s="23">
        <v>1583692</v>
      </c>
      <c r="C110" s="22">
        <v>929751</v>
      </c>
      <c r="D110" s="32">
        <v>2513443</v>
      </c>
    </row>
    <row r="111" spans="1:4" hidden="1">
      <c r="A111" s="11">
        <v>39753</v>
      </c>
      <c r="B111" s="23">
        <v>1384541</v>
      </c>
      <c r="C111" s="22">
        <v>1253606</v>
      </c>
      <c r="D111" s="32">
        <v>2638147</v>
      </c>
    </row>
    <row r="112" spans="1:4" hidden="1">
      <c r="A112" s="11">
        <v>39783</v>
      </c>
      <c r="B112" s="23">
        <v>1745222</v>
      </c>
      <c r="C112" s="22">
        <v>1359459</v>
      </c>
      <c r="D112" s="32">
        <v>3104681</v>
      </c>
    </row>
    <row r="113" spans="1:4" hidden="1">
      <c r="A113" s="11">
        <v>39814</v>
      </c>
      <c r="B113" s="23">
        <v>2655774</v>
      </c>
      <c r="C113" s="22">
        <v>1595386</v>
      </c>
      <c r="D113" s="32">
        <v>4251159</v>
      </c>
    </row>
    <row r="114" spans="1:4" hidden="1">
      <c r="A114" s="11">
        <v>39845</v>
      </c>
      <c r="B114" s="23">
        <v>1687283</v>
      </c>
      <c r="C114" s="22">
        <v>1589399</v>
      </c>
      <c r="D114" s="32">
        <v>3276681</v>
      </c>
    </row>
    <row r="115" spans="1:4" hidden="1">
      <c r="A115" s="11">
        <v>39873</v>
      </c>
      <c r="B115" s="23">
        <v>1669305</v>
      </c>
      <c r="C115" s="22">
        <v>1530354</v>
      </c>
      <c r="D115" s="32">
        <v>3199658</v>
      </c>
    </row>
    <row r="116" spans="1:4" hidden="1">
      <c r="A116" s="11">
        <v>39904</v>
      </c>
      <c r="B116" s="23">
        <v>1686633</v>
      </c>
      <c r="C116" s="22">
        <v>1112791</v>
      </c>
      <c r="D116" s="32">
        <v>2799424</v>
      </c>
    </row>
    <row r="117" spans="1:4" hidden="1">
      <c r="A117" s="11">
        <v>39934</v>
      </c>
      <c r="B117" s="23">
        <v>1260180</v>
      </c>
      <c r="C117" s="22">
        <v>743262</v>
      </c>
      <c r="D117" s="32">
        <v>2003442</v>
      </c>
    </row>
    <row r="118" spans="1:4" hidden="1">
      <c r="A118" s="11">
        <v>39965</v>
      </c>
      <c r="B118" s="23">
        <v>1031405</v>
      </c>
      <c r="C118" s="22">
        <v>586623</v>
      </c>
      <c r="D118" s="32">
        <v>1618029</v>
      </c>
    </row>
    <row r="119" spans="1:4" hidden="1">
      <c r="A119" s="11">
        <v>39995</v>
      </c>
      <c r="B119" s="23">
        <v>1393678</v>
      </c>
      <c r="C119" s="22">
        <v>817434</v>
      </c>
      <c r="D119" s="32">
        <v>2211111</v>
      </c>
    </row>
    <row r="120" spans="1:4" hidden="1">
      <c r="A120" s="11">
        <v>40026</v>
      </c>
      <c r="B120" s="23">
        <v>1249989</v>
      </c>
      <c r="C120" s="22">
        <v>776223</v>
      </c>
      <c r="D120" s="32">
        <v>2026212</v>
      </c>
    </row>
    <row r="121" spans="1:4" hidden="1">
      <c r="A121" s="11">
        <v>40057</v>
      </c>
      <c r="B121" s="23">
        <v>1384908</v>
      </c>
      <c r="C121" s="22">
        <v>825846</v>
      </c>
      <c r="D121" s="32">
        <v>2210753</v>
      </c>
    </row>
    <row r="122" spans="1:4" hidden="1">
      <c r="A122" s="11">
        <v>40087</v>
      </c>
      <c r="B122" s="23">
        <v>1548257</v>
      </c>
      <c r="C122" s="22">
        <v>976552</v>
      </c>
      <c r="D122" s="32">
        <v>2524809</v>
      </c>
    </row>
    <row r="123" spans="1:4" hidden="1">
      <c r="A123" s="11">
        <v>40118</v>
      </c>
      <c r="B123" s="23">
        <v>1375034</v>
      </c>
      <c r="C123" s="22">
        <v>1275380</v>
      </c>
      <c r="D123" s="32">
        <v>2650414</v>
      </c>
    </row>
    <row r="124" spans="1:4" hidden="1">
      <c r="A124" s="11">
        <v>40148</v>
      </c>
      <c r="B124" s="23">
        <v>1792112</v>
      </c>
      <c r="C124" s="22">
        <v>1449858</v>
      </c>
      <c r="D124" s="32">
        <v>3241970</v>
      </c>
    </row>
    <row r="125" spans="1:4" hidden="1">
      <c r="A125" s="11">
        <v>40179</v>
      </c>
      <c r="B125" s="23">
        <v>2717138</v>
      </c>
      <c r="C125" s="22">
        <v>1721722</v>
      </c>
      <c r="D125" s="32">
        <v>4438860</v>
      </c>
    </row>
    <row r="126" spans="1:4" hidden="1">
      <c r="A126" s="11">
        <v>40210</v>
      </c>
      <c r="B126" s="23">
        <v>1642555</v>
      </c>
      <c r="C126" s="22">
        <v>1683478</v>
      </c>
      <c r="D126" s="32">
        <v>3326033</v>
      </c>
    </row>
    <row r="127" spans="1:4" hidden="1">
      <c r="A127" s="11">
        <v>40238</v>
      </c>
      <c r="B127" s="23">
        <v>1701726</v>
      </c>
      <c r="C127" s="22">
        <v>1571920</v>
      </c>
      <c r="D127" s="32">
        <v>3273647</v>
      </c>
    </row>
    <row r="128" spans="1:4" hidden="1">
      <c r="A128" s="11">
        <v>40269</v>
      </c>
      <c r="B128" s="23">
        <v>1691453</v>
      </c>
      <c r="C128" s="22">
        <v>1129622</v>
      </c>
      <c r="D128" s="32">
        <v>2821076</v>
      </c>
    </row>
    <row r="129" spans="1:4" hidden="1">
      <c r="A129" s="11">
        <v>40299</v>
      </c>
      <c r="B129" s="23">
        <v>1138099</v>
      </c>
      <c r="C129" s="22">
        <v>743154</v>
      </c>
      <c r="D129" s="32">
        <v>1881253</v>
      </c>
    </row>
    <row r="130" spans="1:4" hidden="1">
      <c r="A130" s="11">
        <v>40330</v>
      </c>
      <c r="B130" s="23">
        <v>1123107</v>
      </c>
      <c r="C130" s="22">
        <v>607779</v>
      </c>
      <c r="D130" s="32">
        <v>1730887</v>
      </c>
    </row>
    <row r="131" spans="1:4" hidden="1">
      <c r="A131" s="11">
        <v>40360</v>
      </c>
      <c r="B131" s="23">
        <v>1380143</v>
      </c>
      <c r="C131" s="22">
        <v>835357</v>
      </c>
      <c r="D131" s="32">
        <v>2215500</v>
      </c>
    </row>
    <row r="132" spans="1:4" hidden="1">
      <c r="A132" s="11">
        <v>40391</v>
      </c>
      <c r="B132" s="23">
        <v>1236590</v>
      </c>
      <c r="C132" s="22">
        <v>788656</v>
      </c>
      <c r="D132" s="32">
        <v>2025246</v>
      </c>
    </row>
    <row r="133" spans="1:4" hidden="1">
      <c r="A133" s="11">
        <v>40422</v>
      </c>
      <c r="B133" s="23">
        <v>1373026</v>
      </c>
      <c r="C133" s="22">
        <v>810822</v>
      </c>
      <c r="D133" s="32">
        <v>2183847</v>
      </c>
    </row>
    <row r="134" spans="1:4" hidden="1">
      <c r="A134" s="11">
        <v>40452</v>
      </c>
      <c r="B134" s="23">
        <v>1561612</v>
      </c>
      <c r="C134" s="22">
        <v>920576</v>
      </c>
      <c r="D134" s="32">
        <v>2482187</v>
      </c>
    </row>
    <row r="135" spans="1:4" hidden="1">
      <c r="A135" s="11">
        <v>40483</v>
      </c>
      <c r="B135" s="23">
        <v>1466386</v>
      </c>
      <c r="C135" s="22">
        <v>1236398</v>
      </c>
      <c r="D135" s="32">
        <v>2702784</v>
      </c>
    </row>
    <row r="136" spans="1:4" hidden="1">
      <c r="A136" s="11">
        <v>40513</v>
      </c>
      <c r="B136" s="23">
        <v>1797084</v>
      </c>
      <c r="C136" s="22">
        <v>1368180</v>
      </c>
      <c r="D136" s="32">
        <v>3165264</v>
      </c>
    </row>
    <row r="137" spans="1:4" hidden="1">
      <c r="A137" s="11">
        <v>40544</v>
      </c>
      <c r="B137" s="23">
        <v>2647050</v>
      </c>
      <c r="C137" s="22">
        <v>1687824</v>
      </c>
      <c r="D137" s="32">
        <v>4334874</v>
      </c>
    </row>
    <row r="138" spans="1:4" hidden="1">
      <c r="A138" s="11">
        <v>40575</v>
      </c>
      <c r="B138" s="23">
        <v>1659582</v>
      </c>
      <c r="C138" s="22">
        <v>1615866</v>
      </c>
      <c r="D138" s="32">
        <v>3275448</v>
      </c>
    </row>
    <row r="139" spans="1:4" hidden="1">
      <c r="A139" s="11">
        <v>40603</v>
      </c>
      <c r="B139" s="23">
        <v>1730299</v>
      </c>
      <c r="C139" s="22">
        <v>1365572</v>
      </c>
      <c r="D139" s="32">
        <v>3095870</v>
      </c>
    </row>
    <row r="140" spans="1:4" hidden="1">
      <c r="A140" s="11">
        <v>40634</v>
      </c>
      <c r="B140" s="23">
        <v>1697699</v>
      </c>
      <c r="C140" s="22">
        <v>1017627</v>
      </c>
      <c r="D140" s="32">
        <v>2715326</v>
      </c>
    </row>
    <row r="141" spans="1:4" hidden="1">
      <c r="A141" s="11">
        <v>40664</v>
      </c>
      <c r="B141" s="23">
        <v>1211222</v>
      </c>
      <c r="C141" s="22">
        <v>686952</v>
      </c>
      <c r="D141" s="32">
        <v>1898174</v>
      </c>
    </row>
    <row r="142" spans="1:4" hidden="1">
      <c r="A142" s="11">
        <v>40695</v>
      </c>
      <c r="B142" s="23">
        <v>1165864</v>
      </c>
      <c r="C142" s="22">
        <v>570485</v>
      </c>
      <c r="D142" s="32">
        <v>1736350</v>
      </c>
    </row>
    <row r="143" spans="1:4" hidden="1">
      <c r="A143" s="11">
        <v>40725</v>
      </c>
      <c r="B143" s="23">
        <v>1497887</v>
      </c>
      <c r="C143" s="22">
        <v>761243</v>
      </c>
      <c r="D143" s="32">
        <v>2259130</v>
      </c>
    </row>
    <row r="144" spans="1:4" hidden="1">
      <c r="A144" s="11">
        <v>40756</v>
      </c>
      <c r="B144" s="23">
        <v>1414824</v>
      </c>
      <c r="C144" s="22">
        <v>780534</v>
      </c>
      <c r="D144" s="32">
        <v>2195358</v>
      </c>
    </row>
    <row r="145" spans="1:5" hidden="1">
      <c r="A145" s="11">
        <v>40787</v>
      </c>
      <c r="B145" s="23">
        <v>1210770</v>
      </c>
      <c r="C145" s="22">
        <v>978572</v>
      </c>
      <c r="D145" s="32">
        <v>2189342</v>
      </c>
    </row>
    <row r="146" spans="1:5" hidden="1">
      <c r="A146" s="11">
        <v>40817</v>
      </c>
      <c r="B146" s="23">
        <v>1459450</v>
      </c>
      <c r="C146" s="22">
        <v>985966</v>
      </c>
      <c r="D146" s="32">
        <v>2445416</v>
      </c>
    </row>
    <row r="147" spans="1:5" hidden="1">
      <c r="A147" s="11">
        <v>40848</v>
      </c>
      <c r="B147" s="23">
        <v>1467037</v>
      </c>
      <c r="C147" s="22">
        <v>1195565</v>
      </c>
      <c r="D147" s="32">
        <v>2662602</v>
      </c>
    </row>
    <row r="148" spans="1:5" hidden="1">
      <c r="A148" s="11">
        <v>40878</v>
      </c>
      <c r="B148" s="23">
        <v>1871300</v>
      </c>
      <c r="C148" s="22">
        <v>1336821</v>
      </c>
      <c r="D148" s="32">
        <v>3208121</v>
      </c>
    </row>
    <row r="149" spans="1:5" hidden="1">
      <c r="A149" s="11">
        <v>40909</v>
      </c>
      <c r="B149" s="23">
        <v>2583403</v>
      </c>
      <c r="C149" s="22">
        <v>1568308</v>
      </c>
      <c r="D149" s="32">
        <v>4151711</v>
      </c>
    </row>
    <row r="150" spans="1:5" hidden="1">
      <c r="A150" s="11">
        <v>40940</v>
      </c>
      <c r="B150" s="23">
        <v>1776337</v>
      </c>
      <c r="C150" s="22">
        <v>1432550</v>
      </c>
      <c r="D150" s="32">
        <v>3208886</v>
      </c>
    </row>
    <row r="151" spans="1:5" hidden="1">
      <c r="A151" s="12">
        <v>40969</v>
      </c>
      <c r="B151" s="26">
        <v>1754292</v>
      </c>
      <c r="C151" s="25">
        <v>1316973</v>
      </c>
      <c r="D151" s="33">
        <v>3071265</v>
      </c>
    </row>
    <row r="152" spans="1:5" hidden="1"/>
    <row r="153" spans="1:5" ht="15">
      <c r="A153" s="37" t="str">
        <f>"Guest Nights by Origin of Guest for "&amp;B1</f>
        <v>Guest Nights by Origin of Guest for Total</v>
      </c>
      <c r="E153" s="13"/>
    </row>
    <row r="154" spans="1:5">
      <c r="A154" s="1">
        <f t="shared" ref="A154:D155" si="0">A5</f>
        <v>36526</v>
      </c>
      <c r="B154" s="40">
        <f t="shared" si="0"/>
        <v>2383384</v>
      </c>
      <c r="C154" s="40">
        <f t="shared" si="0"/>
        <v>1063459</v>
      </c>
      <c r="D154" s="36">
        <f t="shared" si="0"/>
        <v>3447370</v>
      </c>
      <c r="E154" s="47">
        <f>IF(C154="...","…",C154/D154)</f>
        <v>0.30848414878588604</v>
      </c>
    </row>
    <row r="155" spans="1:5">
      <c r="A155" s="1">
        <f t="shared" si="0"/>
        <v>36557</v>
      </c>
      <c r="B155" s="40" t="str">
        <f t="shared" si="0"/>
        <v>...</v>
      </c>
      <c r="C155" s="46" t="str">
        <f t="shared" si="0"/>
        <v>...</v>
      </c>
      <c r="D155" s="36">
        <f t="shared" si="0"/>
        <v>2548510</v>
      </c>
      <c r="E155" s="47" t="str">
        <f t="shared" ref="E155:E218" si="1">IF(C155="...","…",C155/D155)</f>
        <v>…</v>
      </c>
    </row>
    <row r="156" spans="1:5">
      <c r="A156" s="1">
        <f>A7</f>
        <v>36586</v>
      </c>
      <c r="B156" s="40" t="str">
        <f>B7</f>
        <v>...</v>
      </c>
      <c r="C156" s="40" t="str">
        <f>C7</f>
        <v>...</v>
      </c>
      <c r="D156" s="36">
        <f>D7</f>
        <v>2358404</v>
      </c>
      <c r="E156" s="47" t="str">
        <f t="shared" si="1"/>
        <v>…</v>
      </c>
    </row>
    <row r="157" spans="1:5">
      <c r="A157" s="1">
        <f t="shared" ref="A157:D176" si="2">A8</f>
        <v>36617</v>
      </c>
      <c r="B157" s="40">
        <f t="shared" si="2"/>
        <v>1443165</v>
      </c>
      <c r="C157" s="40">
        <f t="shared" si="2"/>
        <v>840835</v>
      </c>
      <c r="D157" s="36">
        <f t="shared" si="2"/>
        <v>2284254</v>
      </c>
      <c r="E157" s="47">
        <f t="shared" si="1"/>
        <v>0.36810048269588236</v>
      </c>
    </row>
    <row r="158" spans="1:5">
      <c r="A158" s="1">
        <f t="shared" si="2"/>
        <v>36647</v>
      </c>
      <c r="B158" s="40" t="str">
        <f t="shared" si="2"/>
        <v>...</v>
      </c>
      <c r="C158" s="40" t="str">
        <f t="shared" si="2"/>
        <v>...</v>
      </c>
      <c r="D158" s="36">
        <f t="shared" si="2"/>
        <v>1394242</v>
      </c>
      <c r="E158" s="47" t="str">
        <f t="shared" si="1"/>
        <v>…</v>
      </c>
    </row>
    <row r="159" spans="1:5">
      <c r="A159" s="1">
        <f t="shared" si="2"/>
        <v>36678</v>
      </c>
      <c r="B159" s="40" t="str">
        <f t="shared" si="2"/>
        <v>...</v>
      </c>
      <c r="C159" s="40" t="str">
        <f t="shared" si="2"/>
        <v>...</v>
      </c>
      <c r="D159" s="36">
        <f t="shared" si="2"/>
        <v>1315749</v>
      </c>
      <c r="E159" s="47" t="str">
        <f t="shared" si="1"/>
        <v>…</v>
      </c>
    </row>
    <row r="160" spans="1:5">
      <c r="A160" s="1">
        <f t="shared" si="2"/>
        <v>36708</v>
      </c>
      <c r="B160" s="40">
        <f t="shared" si="2"/>
        <v>1086843</v>
      </c>
      <c r="C160" s="40">
        <f t="shared" si="2"/>
        <v>577282</v>
      </c>
      <c r="D160" s="36">
        <f t="shared" si="2"/>
        <v>1664737</v>
      </c>
      <c r="E160" s="47">
        <f t="shared" si="1"/>
        <v>0.34677069110616271</v>
      </c>
    </row>
    <row r="161" spans="1:5">
      <c r="A161" s="1">
        <f t="shared" si="2"/>
        <v>36739</v>
      </c>
      <c r="B161" s="40" t="str">
        <f t="shared" si="2"/>
        <v>...</v>
      </c>
      <c r="C161" s="40" t="str">
        <f t="shared" si="2"/>
        <v>...</v>
      </c>
      <c r="D161" s="36">
        <f t="shared" si="2"/>
        <v>1582855</v>
      </c>
      <c r="E161" s="47" t="str">
        <f t="shared" si="1"/>
        <v>…</v>
      </c>
    </row>
    <row r="162" spans="1:5">
      <c r="A162" s="1">
        <f t="shared" si="2"/>
        <v>36770</v>
      </c>
      <c r="B162" s="40" t="str">
        <f t="shared" si="2"/>
        <v>...</v>
      </c>
      <c r="C162" s="40" t="str">
        <f t="shared" si="2"/>
        <v>...</v>
      </c>
      <c r="D162" s="36">
        <f t="shared" si="2"/>
        <v>1703867</v>
      </c>
      <c r="E162" s="47" t="str">
        <f t="shared" si="1"/>
        <v>…</v>
      </c>
    </row>
    <row r="163" spans="1:5">
      <c r="A163" s="1">
        <f t="shared" si="2"/>
        <v>36800</v>
      </c>
      <c r="B163" s="40">
        <f t="shared" si="2"/>
        <v>1180935</v>
      </c>
      <c r="C163" s="40">
        <f t="shared" si="2"/>
        <v>765947</v>
      </c>
      <c r="D163" s="36">
        <f t="shared" si="2"/>
        <v>1946929</v>
      </c>
      <c r="E163" s="47">
        <f t="shared" si="1"/>
        <v>0.39341290822623731</v>
      </c>
    </row>
    <row r="164" spans="1:5">
      <c r="A164" s="1">
        <f t="shared" si="2"/>
        <v>36831</v>
      </c>
      <c r="B164" s="40" t="str">
        <f t="shared" si="2"/>
        <v>...</v>
      </c>
      <c r="C164" s="40" t="str">
        <f t="shared" si="2"/>
        <v>...</v>
      </c>
      <c r="D164" s="36">
        <f t="shared" si="2"/>
        <v>2184128</v>
      </c>
      <c r="E164" s="47" t="str">
        <f t="shared" si="1"/>
        <v>…</v>
      </c>
    </row>
    <row r="165" spans="1:5">
      <c r="A165" s="1">
        <f t="shared" si="2"/>
        <v>36861</v>
      </c>
      <c r="B165" s="40" t="str">
        <f t="shared" si="2"/>
        <v>...</v>
      </c>
      <c r="C165" s="40" t="str">
        <f t="shared" si="2"/>
        <v>...</v>
      </c>
      <c r="D165" s="36">
        <f t="shared" si="2"/>
        <v>2697561</v>
      </c>
      <c r="E165" s="47" t="str">
        <f t="shared" si="1"/>
        <v>…</v>
      </c>
    </row>
    <row r="166" spans="1:5">
      <c r="A166" s="1">
        <f t="shared" si="2"/>
        <v>36892</v>
      </c>
      <c r="B166" s="40">
        <f t="shared" si="2"/>
        <v>2416368</v>
      </c>
      <c r="C166" s="40">
        <f t="shared" si="2"/>
        <v>1323774</v>
      </c>
      <c r="D166" s="36">
        <f t="shared" si="2"/>
        <v>3740220</v>
      </c>
      <c r="E166" s="47">
        <f t="shared" si="1"/>
        <v>0.35392944800038501</v>
      </c>
    </row>
    <row r="167" spans="1:5">
      <c r="A167" s="1">
        <f t="shared" si="2"/>
        <v>36923</v>
      </c>
      <c r="B167" s="40" t="str">
        <f t="shared" si="2"/>
        <v>...</v>
      </c>
      <c r="C167" s="40" t="str">
        <f t="shared" si="2"/>
        <v>...</v>
      </c>
      <c r="D167" s="36">
        <f t="shared" si="2"/>
        <v>2645275</v>
      </c>
      <c r="E167" s="47" t="str">
        <f t="shared" si="1"/>
        <v>…</v>
      </c>
    </row>
    <row r="168" spans="1:5">
      <c r="A168" s="1">
        <f t="shared" si="2"/>
        <v>36951</v>
      </c>
      <c r="B168" s="40" t="str">
        <f t="shared" si="2"/>
        <v>...</v>
      </c>
      <c r="C168" s="40" t="str">
        <f t="shared" si="2"/>
        <v>...</v>
      </c>
      <c r="D168" s="36">
        <f t="shared" si="2"/>
        <v>2616630</v>
      </c>
      <c r="E168" s="47" t="str">
        <f t="shared" si="1"/>
        <v>…</v>
      </c>
    </row>
    <row r="169" spans="1:5">
      <c r="A169" s="1">
        <f t="shared" si="2"/>
        <v>36982</v>
      </c>
      <c r="B169" s="40">
        <f t="shared" si="2"/>
        <v>1365799</v>
      </c>
      <c r="C169" s="40">
        <f t="shared" si="2"/>
        <v>878211</v>
      </c>
      <c r="D169" s="36">
        <f t="shared" si="2"/>
        <v>2244024</v>
      </c>
      <c r="E169" s="47">
        <f t="shared" si="1"/>
        <v>0.39135544004876954</v>
      </c>
    </row>
    <row r="170" spans="1:5">
      <c r="A170" s="1">
        <f t="shared" si="2"/>
        <v>37012</v>
      </c>
      <c r="B170" s="40" t="str">
        <f t="shared" si="2"/>
        <v>...</v>
      </c>
      <c r="C170" s="40" t="str">
        <f t="shared" si="2"/>
        <v>...</v>
      </c>
      <c r="D170" s="36">
        <f t="shared" si="2"/>
        <v>1519711</v>
      </c>
      <c r="E170" s="47" t="str">
        <f t="shared" si="1"/>
        <v>…</v>
      </c>
    </row>
    <row r="171" spans="1:5">
      <c r="A171" s="1">
        <f t="shared" si="2"/>
        <v>37043</v>
      </c>
      <c r="B171" s="40" t="str">
        <f t="shared" si="2"/>
        <v>...</v>
      </c>
      <c r="C171" s="40" t="str">
        <f t="shared" si="2"/>
        <v>...</v>
      </c>
      <c r="D171" s="36">
        <f t="shared" si="2"/>
        <v>1432712</v>
      </c>
      <c r="E171" s="47" t="str">
        <f t="shared" si="1"/>
        <v>…</v>
      </c>
    </row>
    <row r="172" spans="1:5">
      <c r="A172" s="1">
        <f t="shared" si="2"/>
        <v>37073</v>
      </c>
      <c r="B172" s="40">
        <f t="shared" si="2"/>
        <v>1134195</v>
      </c>
      <c r="C172" s="40">
        <f t="shared" si="2"/>
        <v>668017</v>
      </c>
      <c r="D172" s="36">
        <f t="shared" si="2"/>
        <v>1802223</v>
      </c>
      <c r="E172" s="47">
        <f t="shared" si="1"/>
        <v>0.37066278701359379</v>
      </c>
    </row>
    <row r="173" spans="1:5">
      <c r="A173" s="1">
        <f t="shared" si="2"/>
        <v>37104</v>
      </c>
      <c r="B173" s="40" t="str">
        <f t="shared" si="2"/>
        <v>...</v>
      </c>
      <c r="C173" s="40" t="str">
        <f t="shared" si="2"/>
        <v>...</v>
      </c>
      <c r="D173" s="36">
        <f t="shared" si="2"/>
        <v>1757486</v>
      </c>
      <c r="E173" s="47" t="str">
        <f t="shared" si="1"/>
        <v>…</v>
      </c>
    </row>
    <row r="174" spans="1:5">
      <c r="A174" s="1">
        <f t="shared" si="2"/>
        <v>37135</v>
      </c>
      <c r="B174" s="40" t="str">
        <f t="shared" si="2"/>
        <v>...</v>
      </c>
      <c r="C174" s="40" t="str">
        <f t="shared" si="2"/>
        <v>...</v>
      </c>
      <c r="D174" s="36">
        <f t="shared" si="2"/>
        <v>1863683</v>
      </c>
      <c r="E174" s="47" t="str">
        <f t="shared" si="1"/>
        <v>…</v>
      </c>
    </row>
    <row r="175" spans="1:5">
      <c r="A175" s="1">
        <f t="shared" si="2"/>
        <v>37165</v>
      </c>
      <c r="B175" s="40">
        <f t="shared" si="2"/>
        <v>1218880</v>
      </c>
      <c r="C175" s="40">
        <f t="shared" si="2"/>
        <v>857793</v>
      </c>
      <c r="D175" s="36">
        <f t="shared" si="2"/>
        <v>2076713</v>
      </c>
      <c r="E175" s="47">
        <f t="shared" si="1"/>
        <v>0.41305322401313999</v>
      </c>
    </row>
    <row r="176" spans="1:5">
      <c r="A176" s="1">
        <f t="shared" si="2"/>
        <v>37196</v>
      </c>
      <c r="B176" s="40" t="str">
        <f t="shared" si="2"/>
        <v>...</v>
      </c>
      <c r="C176" s="40" t="str">
        <f t="shared" si="2"/>
        <v>...</v>
      </c>
      <c r="D176" s="36">
        <f t="shared" si="2"/>
        <v>2229590</v>
      </c>
      <c r="E176" s="47" t="str">
        <f t="shared" si="1"/>
        <v>…</v>
      </c>
    </row>
    <row r="177" spans="1:5">
      <c r="A177" s="1">
        <f t="shared" ref="A177:D196" si="3">A28</f>
        <v>37226</v>
      </c>
      <c r="B177" s="40" t="str">
        <f t="shared" si="3"/>
        <v>...</v>
      </c>
      <c r="C177" s="40" t="str">
        <f t="shared" si="3"/>
        <v>...</v>
      </c>
      <c r="D177" s="36">
        <f t="shared" si="3"/>
        <v>2831237</v>
      </c>
      <c r="E177" s="47" t="str">
        <f t="shared" si="1"/>
        <v>…</v>
      </c>
    </row>
    <row r="178" spans="1:5">
      <c r="A178" s="1">
        <f t="shared" si="3"/>
        <v>37257</v>
      </c>
      <c r="B178" s="40">
        <f t="shared" si="3"/>
        <v>2487713</v>
      </c>
      <c r="C178" s="40">
        <f t="shared" si="3"/>
        <v>1352530</v>
      </c>
      <c r="D178" s="36">
        <f t="shared" si="3"/>
        <v>3840258</v>
      </c>
      <c r="E178" s="47">
        <f t="shared" si="1"/>
        <v>0.35219769088431035</v>
      </c>
    </row>
    <row r="179" spans="1:5">
      <c r="A179" s="1">
        <f t="shared" si="3"/>
        <v>37288</v>
      </c>
      <c r="B179" s="40" t="str">
        <f t="shared" si="3"/>
        <v>...</v>
      </c>
      <c r="C179" s="40" t="str">
        <f t="shared" si="3"/>
        <v>...</v>
      </c>
      <c r="D179" s="36">
        <f t="shared" si="3"/>
        <v>2829400</v>
      </c>
      <c r="E179" s="47" t="str">
        <f t="shared" si="1"/>
        <v>…</v>
      </c>
    </row>
    <row r="180" spans="1:5">
      <c r="A180" s="1">
        <f t="shared" si="3"/>
        <v>37316</v>
      </c>
      <c r="B180" s="40" t="str">
        <f t="shared" si="3"/>
        <v>...</v>
      </c>
      <c r="C180" s="40" t="str">
        <f t="shared" si="3"/>
        <v>...</v>
      </c>
      <c r="D180" s="36">
        <f t="shared" si="3"/>
        <v>3070082</v>
      </c>
      <c r="E180" s="47" t="str">
        <f t="shared" si="1"/>
        <v>…</v>
      </c>
    </row>
    <row r="181" spans="1:5">
      <c r="A181" s="1">
        <f t="shared" si="3"/>
        <v>37347</v>
      </c>
      <c r="B181" s="40">
        <f t="shared" si="3"/>
        <v>1286931</v>
      </c>
      <c r="C181" s="40">
        <f t="shared" si="3"/>
        <v>982505</v>
      </c>
      <c r="D181" s="36">
        <f t="shared" si="3"/>
        <v>2269600</v>
      </c>
      <c r="E181" s="47">
        <f t="shared" si="1"/>
        <v>0.43289786746563269</v>
      </c>
    </row>
    <row r="182" spans="1:5">
      <c r="A182" s="1">
        <f t="shared" si="3"/>
        <v>37377</v>
      </c>
      <c r="B182" s="40" t="str">
        <f t="shared" si="3"/>
        <v>...</v>
      </c>
      <c r="C182" s="40" t="str">
        <f t="shared" si="3"/>
        <v>...</v>
      </c>
      <c r="D182" s="36">
        <f t="shared" si="3"/>
        <v>1681505</v>
      </c>
      <c r="E182" s="47" t="str">
        <f t="shared" si="1"/>
        <v>…</v>
      </c>
    </row>
    <row r="183" spans="1:5">
      <c r="A183" s="1">
        <f t="shared" si="3"/>
        <v>37408</v>
      </c>
      <c r="B183" s="40" t="str">
        <f t="shared" si="3"/>
        <v>...</v>
      </c>
      <c r="C183" s="40" t="str">
        <f t="shared" si="3"/>
        <v>...</v>
      </c>
      <c r="D183" s="36">
        <f t="shared" si="3"/>
        <v>1538521</v>
      </c>
      <c r="E183" s="47" t="str">
        <f t="shared" si="1"/>
        <v>…</v>
      </c>
    </row>
    <row r="184" spans="1:5">
      <c r="A184" s="1">
        <f t="shared" si="3"/>
        <v>37438</v>
      </c>
      <c r="B184" s="40">
        <f t="shared" si="3"/>
        <v>1196699</v>
      </c>
      <c r="C184" s="40">
        <f t="shared" si="3"/>
        <v>729769</v>
      </c>
      <c r="D184" s="36">
        <f t="shared" si="3"/>
        <v>1926479</v>
      </c>
      <c r="E184" s="47">
        <f t="shared" si="1"/>
        <v>0.3788097352735223</v>
      </c>
    </row>
    <row r="185" spans="1:5">
      <c r="A185" s="1">
        <f t="shared" si="3"/>
        <v>37469</v>
      </c>
      <c r="B185" s="40" t="str">
        <f t="shared" si="3"/>
        <v>...</v>
      </c>
      <c r="C185" s="40" t="str">
        <f t="shared" si="3"/>
        <v>...</v>
      </c>
      <c r="D185" s="36">
        <f t="shared" si="3"/>
        <v>1828564</v>
      </c>
      <c r="E185" s="47" t="str">
        <f t="shared" si="1"/>
        <v>…</v>
      </c>
    </row>
    <row r="186" spans="1:5">
      <c r="A186" s="1">
        <f t="shared" si="3"/>
        <v>37500</v>
      </c>
      <c r="B186" s="40" t="str">
        <f t="shared" si="3"/>
        <v>...</v>
      </c>
      <c r="C186" s="40" t="str">
        <f t="shared" si="3"/>
        <v>...</v>
      </c>
      <c r="D186" s="36">
        <f t="shared" si="3"/>
        <v>1930539</v>
      </c>
      <c r="E186" s="47" t="str">
        <f t="shared" si="1"/>
        <v>…</v>
      </c>
    </row>
    <row r="187" spans="1:5">
      <c r="A187" s="1">
        <f t="shared" si="3"/>
        <v>37530</v>
      </c>
      <c r="B187" s="40">
        <f t="shared" si="3"/>
        <v>1250638</v>
      </c>
      <c r="C187" s="40">
        <f t="shared" si="3"/>
        <v>954461</v>
      </c>
      <c r="D187" s="36">
        <f t="shared" si="3"/>
        <v>2205203</v>
      </c>
      <c r="E187" s="47">
        <f t="shared" si="1"/>
        <v>0.4328222843883307</v>
      </c>
    </row>
    <row r="188" spans="1:5">
      <c r="A188" s="1">
        <f t="shared" si="3"/>
        <v>37561</v>
      </c>
      <c r="B188" s="40" t="str">
        <f t="shared" si="3"/>
        <v>...</v>
      </c>
      <c r="C188" s="40" t="str">
        <f t="shared" si="3"/>
        <v>...</v>
      </c>
      <c r="D188" s="36">
        <f t="shared" si="3"/>
        <v>2458811</v>
      </c>
      <c r="E188" s="47" t="str">
        <f t="shared" si="1"/>
        <v>…</v>
      </c>
    </row>
    <row r="189" spans="1:5">
      <c r="A189" s="1">
        <f t="shared" si="3"/>
        <v>37591</v>
      </c>
      <c r="B189" s="40" t="str">
        <f t="shared" si="3"/>
        <v>...</v>
      </c>
      <c r="C189" s="40" t="str">
        <f t="shared" si="3"/>
        <v>...</v>
      </c>
      <c r="D189" s="36">
        <f t="shared" si="3"/>
        <v>2925272</v>
      </c>
      <c r="E189" s="47" t="str">
        <f t="shared" si="1"/>
        <v>…</v>
      </c>
    </row>
    <row r="190" spans="1:5">
      <c r="A190" s="1">
        <f t="shared" si="3"/>
        <v>37622</v>
      </c>
      <c r="B190" s="40">
        <f t="shared" si="3"/>
        <v>2400766</v>
      </c>
      <c r="C190" s="40">
        <f t="shared" si="3"/>
        <v>1483257</v>
      </c>
      <c r="D190" s="36">
        <f t="shared" si="3"/>
        <v>3884101</v>
      </c>
      <c r="E190" s="47">
        <f t="shared" si="1"/>
        <v>0.38187910149607335</v>
      </c>
    </row>
    <row r="191" spans="1:5">
      <c r="A191" s="1">
        <f t="shared" si="3"/>
        <v>37653</v>
      </c>
      <c r="B191" s="40" t="str">
        <f t="shared" si="3"/>
        <v>...</v>
      </c>
      <c r="C191" s="40" t="str">
        <f t="shared" si="3"/>
        <v>...</v>
      </c>
      <c r="D191" s="36">
        <f t="shared" si="3"/>
        <v>3013612</v>
      </c>
      <c r="E191" s="47" t="str">
        <f t="shared" si="1"/>
        <v>…</v>
      </c>
    </row>
    <row r="192" spans="1:5">
      <c r="A192" s="1">
        <f t="shared" si="3"/>
        <v>37681</v>
      </c>
      <c r="B192" s="40" t="str">
        <f t="shared" si="3"/>
        <v>...</v>
      </c>
      <c r="C192" s="40" t="str">
        <f t="shared" si="3"/>
        <v>...</v>
      </c>
      <c r="D192" s="36">
        <f t="shared" si="3"/>
        <v>2898116</v>
      </c>
      <c r="E192" s="47" t="str">
        <f t="shared" si="1"/>
        <v>…</v>
      </c>
    </row>
    <row r="193" spans="1:5">
      <c r="A193" s="1">
        <f t="shared" si="3"/>
        <v>37712</v>
      </c>
      <c r="B193" s="40">
        <f t="shared" si="3"/>
        <v>1567820</v>
      </c>
      <c r="C193" s="40">
        <f t="shared" si="3"/>
        <v>982571</v>
      </c>
      <c r="D193" s="36">
        <f t="shared" si="3"/>
        <v>2550460</v>
      </c>
      <c r="E193" s="47">
        <f t="shared" si="1"/>
        <v>0.38525246426134896</v>
      </c>
    </row>
    <row r="194" spans="1:5">
      <c r="A194" s="1">
        <f t="shared" si="3"/>
        <v>37742</v>
      </c>
      <c r="B194" s="40" t="str">
        <f t="shared" si="3"/>
        <v>...</v>
      </c>
      <c r="C194" s="40" t="str">
        <f t="shared" si="3"/>
        <v>...</v>
      </c>
      <c r="D194" s="36">
        <f t="shared" si="3"/>
        <v>1721910</v>
      </c>
      <c r="E194" s="47" t="str">
        <f t="shared" si="1"/>
        <v>…</v>
      </c>
    </row>
    <row r="195" spans="1:5">
      <c r="A195" s="1">
        <f t="shared" si="3"/>
        <v>37773</v>
      </c>
      <c r="B195" s="40" t="str">
        <f t="shared" si="3"/>
        <v>...</v>
      </c>
      <c r="C195" s="40" t="str">
        <f t="shared" si="3"/>
        <v>...</v>
      </c>
      <c r="D195" s="36">
        <f t="shared" si="3"/>
        <v>1474648</v>
      </c>
      <c r="E195" s="47" t="str">
        <f t="shared" si="1"/>
        <v>…</v>
      </c>
    </row>
    <row r="196" spans="1:5">
      <c r="A196" s="1">
        <f t="shared" si="3"/>
        <v>37803</v>
      </c>
      <c r="B196" s="40">
        <f t="shared" si="3"/>
        <v>1243768</v>
      </c>
      <c r="C196" s="40">
        <f t="shared" si="3"/>
        <v>733146</v>
      </c>
      <c r="D196" s="36">
        <f t="shared" si="3"/>
        <v>1976968</v>
      </c>
      <c r="E196" s="47">
        <f t="shared" si="1"/>
        <v>0.37084363530416276</v>
      </c>
    </row>
    <row r="197" spans="1:5">
      <c r="A197" s="1">
        <f t="shared" ref="A197:D216" si="4">A48</f>
        <v>37834</v>
      </c>
      <c r="B197" s="40" t="str">
        <f t="shared" si="4"/>
        <v>...</v>
      </c>
      <c r="C197" s="40" t="str">
        <f t="shared" si="4"/>
        <v>...</v>
      </c>
      <c r="D197" s="36">
        <f t="shared" si="4"/>
        <v>1831178</v>
      </c>
      <c r="E197" s="47" t="str">
        <f t="shared" si="1"/>
        <v>…</v>
      </c>
    </row>
    <row r="198" spans="1:5">
      <c r="A198" s="1">
        <f t="shared" si="4"/>
        <v>37865</v>
      </c>
      <c r="B198" s="40" t="str">
        <f t="shared" si="4"/>
        <v>...</v>
      </c>
      <c r="C198" s="40" t="str">
        <f t="shared" si="4"/>
        <v>...</v>
      </c>
      <c r="D198" s="36">
        <f t="shared" si="4"/>
        <v>2025337</v>
      </c>
      <c r="E198" s="47" t="str">
        <f t="shared" si="1"/>
        <v>…</v>
      </c>
    </row>
    <row r="199" spans="1:5">
      <c r="A199" s="1">
        <f t="shared" si="4"/>
        <v>37895</v>
      </c>
      <c r="B199" s="40">
        <f t="shared" si="4"/>
        <v>1262367</v>
      </c>
      <c r="C199" s="40">
        <f t="shared" si="4"/>
        <v>961580</v>
      </c>
      <c r="D199" s="36">
        <f t="shared" si="4"/>
        <v>2224164</v>
      </c>
      <c r="E199" s="47">
        <f t="shared" si="1"/>
        <v>0.43233322722604989</v>
      </c>
    </row>
    <row r="200" spans="1:5">
      <c r="A200" s="1">
        <f t="shared" si="4"/>
        <v>37926</v>
      </c>
      <c r="B200" s="40" t="str">
        <f t="shared" si="4"/>
        <v>...</v>
      </c>
      <c r="C200" s="40" t="str">
        <f t="shared" si="4"/>
        <v>...</v>
      </c>
      <c r="D200" s="36">
        <f t="shared" si="4"/>
        <v>2476688</v>
      </c>
      <c r="E200" s="47" t="str">
        <f t="shared" si="1"/>
        <v>…</v>
      </c>
    </row>
    <row r="201" spans="1:5">
      <c r="A201" s="1">
        <f t="shared" si="4"/>
        <v>37956</v>
      </c>
      <c r="B201" s="40" t="str">
        <f t="shared" si="4"/>
        <v>...</v>
      </c>
      <c r="C201" s="40" t="str">
        <f t="shared" si="4"/>
        <v>...</v>
      </c>
      <c r="D201" s="36">
        <f t="shared" si="4"/>
        <v>3085276</v>
      </c>
      <c r="E201" s="47" t="str">
        <f t="shared" si="1"/>
        <v>…</v>
      </c>
    </row>
    <row r="202" spans="1:5">
      <c r="A202" s="1">
        <f t="shared" si="4"/>
        <v>37987</v>
      </c>
      <c r="B202" s="40">
        <f t="shared" si="4"/>
        <v>2494127</v>
      </c>
      <c r="C202" s="40">
        <f t="shared" si="4"/>
        <v>1605363</v>
      </c>
      <c r="D202" s="36">
        <f t="shared" si="4"/>
        <v>4098508</v>
      </c>
      <c r="E202" s="47">
        <f t="shared" si="1"/>
        <v>0.39169448979970273</v>
      </c>
    </row>
    <row r="203" spans="1:5">
      <c r="A203" s="1">
        <f t="shared" si="4"/>
        <v>38018</v>
      </c>
      <c r="B203" s="40" t="str">
        <f t="shared" si="4"/>
        <v>...</v>
      </c>
      <c r="C203" s="40" t="str">
        <f t="shared" si="4"/>
        <v>...</v>
      </c>
      <c r="D203" s="36">
        <f t="shared" si="4"/>
        <v>3108697</v>
      </c>
      <c r="E203" s="47" t="str">
        <f t="shared" si="1"/>
        <v>…</v>
      </c>
    </row>
    <row r="204" spans="1:5">
      <c r="A204" s="1">
        <f t="shared" si="4"/>
        <v>38047</v>
      </c>
      <c r="B204" s="40" t="str">
        <f t="shared" si="4"/>
        <v>...</v>
      </c>
      <c r="C204" s="40" t="str">
        <f t="shared" si="4"/>
        <v>...</v>
      </c>
      <c r="D204" s="36">
        <f t="shared" si="4"/>
        <v>3002042</v>
      </c>
      <c r="E204" s="47" t="str">
        <f t="shared" si="1"/>
        <v>…</v>
      </c>
    </row>
    <row r="205" spans="1:5">
      <c r="A205" s="1">
        <f t="shared" si="4"/>
        <v>38078</v>
      </c>
      <c r="B205" s="40">
        <f t="shared" si="4"/>
        <v>1524835</v>
      </c>
      <c r="C205" s="40">
        <f t="shared" si="4"/>
        <v>1132090</v>
      </c>
      <c r="D205" s="36">
        <f t="shared" si="4"/>
        <v>2657045</v>
      </c>
      <c r="E205" s="47">
        <f t="shared" si="1"/>
        <v>0.42607106767104058</v>
      </c>
    </row>
    <row r="206" spans="1:5">
      <c r="A206" s="1">
        <f t="shared" si="4"/>
        <v>38108</v>
      </c>
      <c r="B206" s="40" t="str">
        <f t="shared" si="4"/>
        <v>...</v>
      </c>
      <c r="C206" s="40" t="str">
        <f t="shared" si="4"/>
        <v>...</v>
      </c>
      <c r="D206" s="36">
        <f t="shared" si="4"/>
        <v>1791577</v>
      </c>
      <c r="E206" s="47" t="str">
        <f t="shared" si="1"/>
        <v>…</v>
      </c>
    </row>
    <row r="207" spans="1:5">
      <c r="A207" s="1">
        <f t="shared" si="4"/>
        <v>38139</v>
      </c>
      <c r="B207" s="40" t="str">
        <f t="shared" si="4"/>
        <v>...</v>
      </c>
      <c r="C207" s="40" t="str">
        <f t="shared" si="4"/>
        <v>...</v>
      </c>
      <c r="D207" s="36">
        <f t="shared" si="4"/>
        <v>1693013</v>
      </c>
      <c r="E207" s="47" t="str">
        <f t="shared" si="1"/>
        <v>…</v>
      </c>
    </row>
    <row r="208" spans="1:5">
      <c r="A208" s="1">
        <f t="shared" si="4"/>
        <v>38169</v>
      </c>
      <c r="B208" s="40">
        <f t="shared" si="4"/>
        <v>1262089</v>
      </c>
      <c r="C208" s="40">
        <f t="shared" si="4"/>
        <v>829064</v>
      </c>
      <c r="D208" s="36">
        <f t="shared" si="4"/>
        <v>2091169</v>
      </c>
      <c r="E208" s="47">
        <f t="shared" si="1"/>
        <v>0.39645958791470226</v>
      </c>
    </row>
    <row r="209" spans="1:5">
      <c r="A209" s="1">
        <f t="shared" si="4"/>
        <v>38200</v>
      </c>
      <c r="B209" s="40" t="str">
        <f t="shared" si="4"/>
        <v>...</v>
      </c>
      <c r="C209" s="40" t="str">
        <f t="shared" si="4"/>
        <v>...</v>
      </c>
      <c r="D209" s="36">
        <f t="shared" si="4"/>
        <v>1914040</v>
      </c>
      <c r="E209" s="47" t="str">
        <f t="shared" si="1"/>
        <v>…</v>
      </c>
    </row>
    <row r="210" spans="1:5">
      <c r="A210" s="1">
        <f t="shared" si="4"/>
        <v>38231</v>
      </c>
      <c r="B210" s="40" t="str">
        <f t="shared" si="4"/>
        <v>...</v>
      </c>
      <c r="C210" s="40" t="str">
        <f t="shared" si="4"/>
        <v>...</v>
      </c>
      <c r="D210" s="36">
        <f t="shared" si="4"/>
        <v>2164638</v>
      </c>
      <c r="E210" s="47" t="str">
        <f t="shared" si="1"/>
        <v>…</v>
      </c>
    </row>
    <row r="211" spans="1:5">
      <c r="A211" s="1">
        <f t="shared" si="4"/>
        <v>38261</v>
      </c>
      <c r="B211" s="40">
        <f t="shared" si="4"/>
        <v>1262207</v>
      </c>
      <c r="C211" s="40">
        <f t="shared" si="4"/>
        <v>1023953</v>
      </c>
      <c r="D211" s="36">
        <f t="shared" si="4"/>
        <v>2286267</v>
      </c>
      <c r="E211" s="47">
        <f t="shared" si="1"/>
        <v>0.44787113666076622</v>
      </c>
    </row>
    <row r="212" spans="1:5">
      <c r="A212" s="1">
        <f t="shared" si="4"/>
        <v>38292</v>
      </c>
      <c r="B212" s="40" t="str">
        <f t="shared" si="4"/>
        <v>...</v>
      </c>
      <c r="C212" s="40" t="str">
        <f t="shared" si="4"/>
        <v>...</v>
      </c>
      <c r="D212" s="36">
        <f t="shared" si="4"/>
        <v>2612613</v>
      </c>
      <c r="E212" s="47" t="str">
        <f t="shared" si="1"/>
        <v>…</v>
      </c>
    </row>
    <row r="213" spans="1:5">
      <c r="A213" s="1">
        <f t="shared" si="4"/>
        <v>38322</v>
      </c>
      <c r="B213" s="40" t="str">
        <f t="shared" si="4"/>
        <v>...</v>
      </c>
      <c r="C213" s="40" t="str">
        <f t="shared" si="4"/>
        <v>...</v>
      </c>
      <c r="D213" s="36">
        <f t="shared" si="4"/>
        <v>3126482</v>
      </c>
      <c r="E213" s="47" t="str">
        <f t="shared" si="1"/>
        <v>…</v>
      </c>
    </row>
    <row r="214" spans="1:5">
      <c r="A214" s="1">
        <f t="shared" si="4"/>
        <v>38353</v>
      </c>
      <c r="B214" s="40">
        <f t="shared" si="4"/>
        <v>2519448</v>
      </c>
      <c r="C214" s="40">
        <f t="shared" si="4"/>
        <v>1760554</v>
      </c>
      <c r="D214" s="36">
        <f t="shared" si="4"/>
        <v>4280001</v>
      </c>
      <c r="E214" s="47">
        <f t="shared" si="1"/>
        <v>0.41134429641488401</v>
      </c>
    </row>
    <row r="215" spans="1:5">
      <c r="A215" s="1">
        <f t="shared" si="4"/>
        <v>38384</v>
      </c>
      <c r="B215" s="40" t="str">
        <f t="shared" si="4"/>
        <v>...</v>
      </c>
      <c r="C215" s="40" t="str">
        <f t="shared" si="4"/>
        <v>...</v>
      </c>
      <c r="D215" s="36">
        <f t="shared" si="4"/>
        <v>3150628</v>
      </c>
      <c r="E215" s="47" t="str">
        <f t="shared" si="1"/>
        <v>…</v>
      </c>
    </row>
    <row r="216" spans="1:5">
      <c r="A216" s="1">
        <f t="shared" si="4"/>
        <v>38412</v>
      </c>
      <c r="B216" s="40" t="str">
        <f t="shared" si="4"/>
        <v>...</v>
      </c>
      <c r="C216" s="40" t="str">
        <f t="shared" si="4"/>
        <v>...</v>
      </c>
      <c r="D216" s="36">
        <f t="shared" si="4"/>
        <v>3333049</v>
      </c>
      <c r="E216" s="47" t="str">
        <f t="shared" si="1"/>
        <v>…</v>
      </c>
    </row>
    <row r="217" spans="1:5">
      <c r="A217" s="1">
        <f t="shared" ref="A217:D236" si="5">A68</f>
        <v>38443</v>
      </c>
      <c r="B217" s="40">
        <f t="shared" si="5"/>
        <v>1450522</v>
      </c>
      <c r="C217" s="40">
        <f t="shared" si="5"/>
        <v>1160348</v>
      </c>
      <c r="D217" s="36">
        <f t="shared" si="5"/>
        <v>2610879</v>
      </c>
      <c r="E217" s="47">
        <f t="shared" si="1"/>
        <v>0.44442810256622389</v>
      </c>
    </row>
    <row r="218" spans="1:5">
      <c r="A218" s="1">
        <f t="shared" si="5"/>
        <v>38473</v>
      </c>
      <c r="B218" s="40" t="str">
        <f t="shared" si="5"/>
        <v>...</v>
      </c>
      <c r="C218" s="40" t="str">
        <f t="shared" si="5"/>
        <v>...</v>
      </c>
      <c r="D218" s="36">
        <f t="shared" si="5"/>
        <v>1791539</v>
      </c>
      <c r="E218" s="47" t="str">
        <f t="shared" si="1"/>
        <v>…</v>
      </c>
    </row>
    <row r="219" spans="1:5">
      <c r="A219" s="1">
        <f t="shared" si="5"/>
        <v>38504</v>
      </c>
      <c r="B219" s="40" t="str">
        <f t="shared" si="5"/>
        <v>...</v>
      </c>
      <c r="C219" s="40" t="str">
        <f t="shared" si="5"/>
        <v>...</v>
      </c>
      <c r="D219" s="36">
        <f t="shared" si="5"/>
        <v>1810133</v>
      </c>
      <c r="E219" s="47" t="str">
        <f t="shared" ref="E219:E255" si="6">IF(C219="...","…",C219/D219)</f>
        <v>…</v>
      </c>
    </row>
    <row r="220" spans="1:5">
      <c r="A220" s="1">
        <f t="shared" si="5"/>
        <v>38534</v>
      </c>
      <c r="B220" s="40">
        <f t="shared" si="5"/>
        <v>1256039</v>
      </c>
      <c r="C220" s="40">
        <f t="shared" si="5"/>
        <v>890238</v>
      </c>
      <c r="D220" s="36">
        <f t="shared" si="5"/>
        <v>2146289</v>
      </c>
      <c r="E220" s="47">
        <f t="shared" si="6"/>
        <v>0.41478011581851282</v>
      </c>
    </row>
    <row r="221" spans="1:5">
      <c r="A221" s="1">
        <f t="shared" si="5"/>
        <v>38565</v>
      </c>
      <c r="B221" s="40" t="str">
        <f t="shared" si="5"/>
        <v>...</v>
      </c>
      <c r="C221" s="40" t="str">
        <f t="shared" si="5"/>
        <v>...</v>
      </c>
      <c r="D221" s="36">
        <f t="shared" si="5"/>
        <v>1920391</v>
      </c>
      <c r="E221" s="47" t="str">
        <f t="shared" si="6"/>
        <v>…</v>
      </c>
    </row>
    <row r="222" spans="1:5">
      <c r="A222" s="1">
        <f t="shared" si="5"/>
        <v>38596</v>
      </c>
      <c r="B222" s="40" t="str">
        <f t="shared" si="5"/>
        <v>...</v>
      </c>
      <c r="C222" s="40" t="str">
        <f t="shared" si="5"/>
        <v>...</v>
      </c>
      <c r="D222" s="36">
        <f t="shared" si="5"/>
        <v>2108206</v>
      </c>
      <c r="E222" s="47" t="str">
        <f t="shared" si="6"/>
        <v>…</v>
      </c>
    </row>
    <row r="223" spans="1:5">
      <c r="A223" s="1">
        <f t="shared" si="5"/>
        <v>38626</v>
      </c>
      <c r="B223" s="40">
        <f t="shared" si="5"/>
        <v>1336292</v>
      </c>
      <c r="C223" s="40">
        <f t="shared" si="5"/>
        <v>997632</v>
      </c>
      <c r="D223" s="36">
        <f t="shared" si="5"/>
        <v>2333921</v>
      </c>
      <c r="E223" s="47">
        <f t="shared" si="6"/>
        <v>0.42744891536602997</v>
      </c>
    </row>
    <row r="224" spans="1:5">
      <c r="A224" s="1">
        <f t="shared" si="5"/>
        <v>38657</v>
      </c>
      <c r="B224" s="40" t="str">
        <f t="shared" si="5"/>
        <v>...</v>
      </c>
      <c r="C224" s="40" t="str">
        <f t="shared" si="5"/>
        <v>...</v>
      </c>
      <c r="D224" s="36">
        <f t="shared" si="5"/>
        <v>2579173</v>
      </c>
      <c r="E224" s="47" t="str">
        <f t="shared" si="6"/>
        <v>…</v>
      </c>
    </row>
    <row r="225" spans="1:5">
      <c r="A225" s="1">
        <f t="shared" si="5"/>
        <v>38687</v>
      </c>
      <c r="B225" s="40" t="str">
        <f t="shared" si="5"/>
        <v>...</v>
      </c>
      <c r="C225" s="40" t="str">
        <f t="shared" si="5"/>
        <v>...</v>
      </c>
      <c r="D225" s="36">
        <f t="shared" si="5"/>
        <v>3023292</v>
      </c>
      <c r="E225" s="47" t="str">
        <f t="shared" si="6"/>
        <v>…</v>
      </c>
    </row>
    <row r="226" spans="1:5">
      <c r="A226" s="1">
        <f t="shared" si="5"/>
        <v>38718</v>
      </c>
      <c r="B226" s="40">
        <f t="shared" si="5"/>
        <v>2478829</v>
      </c>
      <c r="C226" s="40">
        <f t="shared" si="5"/>
        <v>1721332</v>
      </c>
      <c r="D226" s="36">
        <f t="shared" si="5"/>
        <v>4200158</v>
      </c>
      <c r="E226" s="47">
        <f t="shared" si="6"/>
        <v>0.40982553513463066</v>
      </c>
    </row>
    <row r="227" spans="1:5">
      <c r="A227" s="1">
        <f t="shared" si="5"/>
        <v>38749</v>
      </c>
      <c r="B227" s="40" t="str">
        <f t="shared" si="5"/>
        <v>...</v>
      </c>
      <c r="C227" s="40" t="str">
        <f t="shared" si="5"/>
        <v>...</v>
      </c>
      <c r="D227" s="36">
        <f t="shared" si="5"/>
        <v>3225892</v>
      </c>
      <c r="E227" s="47" t="str">
        <f t="shared" si="6"/>
        <v>…</v>
      </c>
    </row>
    <row r="228" spans="1:5">
      <c r="A228" s="1">
        <f t="shared" si="5"/>
        <v>38777</v>
      </c>
      <c r="B228" s="40" t="str">
        <f t="shared" si="5"/>
        <v>...</v>
      </c>
      <c r="C228" s="40" t="str">
        <f t="shared" si="5"/>
        <v>...</v>
      </c>
      <c r="D228" s="36">
        <f t="shared" si="5"/>
        <v>3109626</v>
      </c>
      <c r="E228" s="47" t="str">
        <f t="shared" si="6"/>
        <v>…</v>
      </c>
    </row>
    <row r="229" spans="1:5">
      <c r="A229" s="1">
        <f t="shared" si="5"/>
        <v>38808</v>
      </c>
      <c r="B229" s="40">
        <f t="shared" si="5"/>
        <v>1561580</v>
      </c>
      <c r="C229" s="40">
        <f t="shared" si="5"/>
        <v>1148630</v>
      </c>
      <c r="D229" s="36">
        <f t="shared" si="5"/>
        <v>2710206</v>
      </c>
      <c r="E229" s="47">
        <f t="shared" si="6"/>
        <v>0.42381649217808537</v>
      </c>
    </row>
    <row r="230" spans="1:5">
      <c r="A230" s="1">
        <f t="shared" si="5"/>
        <v>38838</v>
      </c>
      <c r="B230" s="40" t="str">
        <f t="shared" si="5"/>
        <v>...</v>
      </c>
      <c r="C230" s="40" t="str">
        <f t="shared" si="5"/>
        <v>...</v>
      </c>
      <c r="D230" s="36">
        <f t="shared" si="5"/>
        <v>1820042</v>
      </c>
      <c r="E230" s="47" t="str">
        <f t="shared" si="6"/>
        <v>…</v>
      </c>
    </row>
    <row r="231" spans="1:5">
      <c r="A231" s="1">
        <f t="shared" si="5"/>
        <v>38869</v>
      </c>
      <c r="B231" s="40" t="str">
        <f t="shared" si="5"/>
        <v>...</v>
      </c>
      <c r="C231" s="40" t="str">
        <f t="shared" si="5"/>
        <v>...</v>
      </c>
      <c r="D231" s="36">
        <f t="shared" si="5"/>
        <v>1687038</v>
      </c>
      <c r="E231" s="47" t="str">
        <f t="shared" si="6"/>
        <v>…</v>
      </c>
    </row>
    <row r="232" spans="1:5">
      <c r="A232" s="1">
        <f t="shared" si="5"/>
        <v>38899</v>
      </c>
      <c r="B232" s="40">
        <f t="shared" si="5"/>
        <v>1290953</v>
      </c>
      <c r="C232" s="40">
        <f t="shared" si="5"/>
        <v>768958</v>
      </c>
      <c r="D232" s="36">
        <f t="shared" si="5"/>
        <v>2059914</v>
      </c>
      <c r="E232" s="47">
        <f t="shared" si="6"/>
        <v>0.37329616673317428</v>
      </c>
    </row>
    <row r="233" spans="1:5">
      <c r="A233" s="1">
        <f t="shared" si="5"/>
        <v>38930</v>
      </c>
      <c r="B233" s="40" t="str">
        <f t="shared" si="5"/>
        <v>...</v>
      </c>
      <c r="C233" s="40" t="str">
        <f t="shared" si="5"/>
        <v>...</v>
      </c>
      <c r="D233" s="36">
        <f t="shared" si="5"/>
        <v>1981418</v>
      </c>
      <c r="E233" s="47" t="str">
        <f t="shared" si="6"/>
        <v>…</v>
      </c>
    </row>
    <row r="234" spans="1:5">
      <c r="A234" s="1">
        <f t="shared" si="5"/>
        <v>38961</v>
      </c>
      <c r="B234" s="40" t="str">
        <f t="shared" si="5"/>
        <v>...</v>
      </c>
      <c r="C234" s="40" t="str">
        <f t="shared" si="5"/>
        <v>...</v>
      </c>
      <c r="D234" s="36">
        <f t="shared" si="5"/>
        <v>2173608</v>
      </c>
      <c r="E234" s="47" t="str">
        <f t="shared" si="6"/>
        <v>…</v>
      </c>
    </row>
    <row r="235" spans="1:5">
      <c r="A235" s="1">
        <f t="shared" si="5"/>
        <v>38991</v>
      </c>
      <c r="B235" s="40">
        <f t="shared" si="5"/>
        <v>1392504</v>
      </c>
      <c r="C235" s="40">
        <f t="shared" si="5"/>
        <v>1049801</v>
      </c>
      <c r="D235" s="36">
        <f t="shared" si="5"/>
        <v>2442298</v>
      </c>
      <c r="E235" s="47">
        <f t="shared" si="6"/>
        <v>0.42984148535518596</v>
      </c>
    </row>
    <row r="236" spans="1:5">
      <c r="A236" s="1">
        <f t="shared" si="5"/>
        <v>39022</v>
      </c>
      <c r="B236" s="40" t="str">
        <f t="shared" si="5"/>
        <v>...</v>
      </c>
      <c r="C236" s="40" t="str">
        <f t="shared" si="5"/>
        <v>...</v>
      </c>
      <c r="D236" s="36">
        <f t="shared" si="5"/>
        <v>2696769</v>
      </c>
      <c r="E236" s="47" t="str">
        <f t="shared" si="6"/>
        <v>…</v>
      </c>
    </row>
    <row r="237" spans="1:5">
      <c r="A237" s="1">
        <f t="shared" ref="A237:D255" si="7">A88</f>
        <v>39052</v>
      </c>
      <c r="B237" s="40" t="str">
        <f t="shared" si="7"/>
        <v>...</v>
      </c>
      <c r="C237" s="40" t="str">
        <f t="shared" si="7"/>
        <v>...</v>
      </c>
      <c r="D237" s="36">
        <f t="shared" si="7"/>
        <v>3161143</v>
      </c>
      <c r="E237" s="47" t="str">
        <f t="shared" si="6"/>
        <v>…</v>
      </c>
    </row>
    <row r="238" spans="1:5">
      <c r="A238" s="1">
        <f t="shared" si="7"/>
        <v>39083</v>
      </c>
      <c r="B238" s="40">
        <f t="shared" si="7"/>
        <v>2524281</v>
      </c>
      <c r="C238" s="40">
        <f t="shared" si="7"/>
        <v>1774760</v>
      </c>
      <c r="D238" s="36">
        <f t="shared" si="7"/>
        <v>4299046</v>
      </c>
      <c r="E238" s="47">
        <f t="shared" si="6"/>
        <v>0.41282647359437419</v>
      </c>
    </row>
    <row r="239" spans="1:5">
      <c r="A239" s="1">
        <f t="shared" si="7"/>
        <v>39114</v>
      </c>
      <c r="B239" s="40" t="str">
        <f t="shared" si="7"/>
        <v>...</v>
      </c>
      <c r="C239" s="40" t="str">
        <f t="shared" si="7"/>
        <v>...</v>
      </c>
      <c r="D239" s="36">
        <f t="shared" si="7"/>
        <v>3421441</v>
      </c>
      <c r="E239" s="47" t="str">
        <f t="shared" si="6"/>
        <v>…</v>
      </c>
    </row>
    <row r="240" spans="1:5">
      <c r="A240" s="1">
        <f t="shared" si="7"/>
        <v>39142</v>
      </c>
      <c r="B240" s="40" t="str">
        <f t="shared" si="7"/>
        <v>...</v>
      </c>
      <c r="C240" s="40" t="str">
        <f t="shared" si="7"/>
        <v>...</v>
      </c>
      <c r="D240" s="36">
        <f t="shared" si="7"/>
        <v>3341487</v>
      </c>
      <c r="E240" s="47" t="str">
        <f t="shared" si="6"/>
        <v>…</v>
      </c>
    </row>
    <row r="241" spans="1:5">
      <c r="A241" s="1">
        <f t="shared" si="7"/>
        <v>39173</v>
      </c>
      <c r="B241" s="40">
        <f t="shared" si="7"/>
        <v>1573635</v>
      </c>
      <c r="C241" s="40">
        <f t="shared" si="7"/>
        <v>1205379</v>
      </c>
      <c r="D241" s="36">
        <f t="shared" si="7"/>
        <v>2779018</v>
      </c>
      <c r="E241" s="47">
        <f t="shared" si="6"/>
        <v>0.43374278252245935</v>
      </c>
    </row>
    <row r="242" spans="1:5">
      <c r="A242" s="1">
        <f t="shared" si="7"/>
        <v>39203</v>
      </c>
      <c r="B242" s="40" t="str">
        <f t="shared" si="7"/>
        <v>...</v>
      </c>
      <c r="C242" s="40" t="str">
        <f t="shared" si="7"/>
        <v>...</v>
      </c>
      <c r="D242" s="36">
        <f t="shared" si="7"/>
        <v>1924430</v>
      </c>
      <c r="E242" s="47" t="str">
        <f t="shared" si="6"/>
        <v>…</v>
      </c>
    </row>
    <row r="243" spans="1:5">
      <c r="A243" s="1">
        <f t="shared" si="7"/>
        <v>39234</v>
      </c>
      <c r="B243" s="40" t="str">
        <f t="shared" si="7"/>
        <v>...</v>
      </c>
      <c r="C243" s="40" t="str">
        <f t="shared" si="7"/>
        <v>...</v>
      </c>
      <c r="D243" s="36">
        <f t="shared" si="7"/>
        <v>1793885</v>
      </c>
      <c r="E243" s="47" t="str">
        <f t="shared" si="6"/>
        <v>…</v>
      </c>
    </row>
    <row r="244" spans="1:5">
      <c r="A244" s="1">
        <f t="shared" si="7"/>
        <v>39264</v>
      </c>
      <c r="B244" s="40">
        <f t="shared" si="7"/>
        <v>1316518</v>
      </c>
      <c r="C244" s="40">
        <f t="shared" si="7"/>
        <v>870486</v>
      </c>
      <c r="D244" s="36">
        <f t="shared" si="7"/>
        <v>2187006</v>
      </c>
      <c r="E244" s="47">
        <f t="shared" si="6"/>
        <v>0.39802634286325689</v>
      </c>
    </row>
    <row r="245" spans="1:5">
      <c r="A245" s="1">
        <f t="shared" si="7"/>
        <v>39295</v>
      </c>
      <c r="B245" s="40" t="str">
        <f t="shared" si="7"/>
        <v>...</v>
      </c>
      <c r="C245" s="40" t="str">
        <f t="shared" si="7"/>
        <v>...</v>
      </c>
      <c r="D245" s="36">
        <f t="shared" si="7"/>
        <v>2111197</v>
      </c>
      <c r="E245" s="47" t="str">
        <f t="shared" si="6"/>
        <v>…</v>
      </c>
    </row>
    <row r="246" spans="1:5">
      <c r="A246" s="1">
        <f t="shared" si="7"/>
        <v>39326</v>
      </c>
      <c r="B246" s="40" t="str">
        <f t="shared" si="7"/>
        <v>...</v>
      </c>
      <c r="C246" s="40" t="str">
        <f t="shared" si="7"/>
        <v>...</v>
      </c>
      <c r="D246" s="36">
        <f t="shared" si="7"/>
        <v>2265177</v>
      </c>
      <c r="E246" s="47" t="str">
        <f t="shared" si="6"/>
        <v>…</v>
      </c>
    </row>
    <row r="247" spans="1:5">
      <c r="A247" s="1">
        <f t="shared" si="7"/>
        <v>39356</v>
      </c>
      <c r="B247" s="40">
        <f t="shared" si="7"/>
        <v>1367109</v>
      </c>
      <c r="C247" s="40">
        <f t="shared" si="7"/>
        <v>1043761</v>
      </c>
      <c r="D247" s="36">
        <f t="shared" si="7"/>
        <v>2410869</v>
      </c>
      <c r="E247" s="47">
        <f t="shared" si="6"/>
        <v>0.43293974081544873</v>
      </c>
    </row>
    <row r="248" spans="1:5">
      <c r="A248" s="1">
        <f t="shared" si="7"/>
        <v>39387</v>
      </c>
      <c r="B248" s="40">
        <f t="shared" si="7"/>
        <v>1393265</v>
      </c>
      <c r="C248" s="40">
        <f t="shared" si="7"/>
        <v>1358260</v>
      </c>
      <c r="D248" s="36">
        <f t="shared" si="7"/>
        <v>2751525</v>
      </c>
      <c r="E248" s="47">
        <f t="shared" si="6"/>
        <v>0.49363898201906214</v>
      </c>
    </row>
    <row r="249" spans="1:5">
      <c r="A249" s="1">
        <f t="shared" si="7"/>
        <v>39417</v>
      </c>
      <c r="B249" s="40">
        <f t="shared" si="7"/>
        <v>1760256</v>
      </c>
      <c r="C249" s="40">
        <f t="shared" si="7"/>
        <v>1427193</v>
      </c>
      <c r="D249" s="36">
        <f t="shared" si="7"/>
        <v>3187449</v>
      </c>
      <c r="E249" s="47">
        <f t="shared" si="6"/>
        <v>0.44775398759321328</v>
      </c>
    </row>
    <row r="250" spans="1:5">
      <c r="A250" s="1">
        <f t="shared" si="7"/>
        <v>39448</v>
      </c>
      <c r="B250" s="40">
        <f t="shared" si="7"/>
        <v>2686695</v>
      </c>
      <c r="C250" s="40">
        <f t="shared" si="7"/>
        <v>1712185</v>
      </c>
      <c r="D250" s="36">
        <f t="shared" si="7"/>
        <v>4398880</v>
      </c>
      <c r="E250" s="47">
        <f t="shared" si="6"/>
        <v>0.38923203178991017</v>
      </c>
    </row>
    <row r="251" spans="1:5">
      <c r="A251" s="1">
        <f t="shared" si="7"/>
        <v>39479</v>
      </c>
      <c r="B251" s="40">
        <f t="shared" si="7"/>
        <v>1725761</v>
      </c>
      <c r="C251" s="40">
        <f t="shared" si="7"/>
        <v>1813623</v>
      </c>
      <c r="D251" s="36">
        <f t="shared" si="7"/>
        <v>3539384</v>
      </c>
      <c r="E251" s="47">
        <f t="shared" si="6"/>
        <v>0.51241204684204933</v>
      </c>
    </row>
    <row r="252" spans="1:5">
      <c r="A252" s="1">
        <f t="shared" si="7"/>
        <v>39508</v>
      </c>
      <c r="B252" s="40">
        <f t="shared" si="7"/>
        <v>1854962</v>
      </c>
      <c r="C252" s="40">
        <f t="shared" si="7"/>
        <v>1717403</v>
      </c>
      <c r="D252" s="36">
        <f t="shared" si="7"/>
        <v>3572365</v>
      </c>
      <c r="E252" s="47">
        <f t="shared" si="6"/>
        <v>0.48074678819213601</v>
      </c>
    </row>
    <row r="253" spans="1:5">
      <c r="A253" s="1">
        <f t="shared" si="7"/>
        <v>39539</v>
      </c>
      <c r="B253" s="40">
        <f t="shared" si="7"/>
        <v>1546367</v>
      </c>
      <c r="C253" s="40">
        <f t="shared" si="7"/>
        <v>1136118</v>
      </c>
      <c r="D253" s="36">
        <f t="shared" si="7"/>
        <v>2682485</v>
      </c>
      <c r="E253" s="47">
        <f t="shared" si="6"/>
        <v>0.42353191164163079</v>
      </c>
    </row>
    <row r="254" spans="1:5">
      <c r="A254" s="1">
        <f t="shared" si="7"/>
        <v>39569</v>
      </c>
      <c r="B254" s="40">
        <f t="shared" si="7"/>
        <v>1265829</v>
      </c>
      <c r="C254" s="40">
        <f t="shared" si="7"/>
        <v>750212</v>
      </c>
      <c r="D254" s="36">
        <f t="shared" si="7"/>
        <v>2016041</v>
      </c>
      <c r="E254" s="47">
        <f t="shared" si="6"/>
        <v>0.37212140030882307</v>
      </c>
    </row>
    <row r="255" spans="1:5">
      <c r="A255" s="1">
        <f t="shared" si="7"/>
        <v>39600</v>
      </c>
      <c r="B255" s="40">
        <f t="shared" si="7"/>
        <v>1063819</v>
      </c>
      <c r="C255" s="40">
        <f t="shared" si="7"/>
        <v>636311</v>
      </c>
      <c r="D255" s="36">
        <f t="shared" si="7"/>
        <v>1700129</v>
      </c>
      <c r="E255" s="47">
        <f t="shared" si="6"/>
        <v>0.37427218758106001</v>
      </c>
    </row>
    <row r="256" spans="1:5">
      <c r="A256" s="1">
        <f t="shared" ref="A256:D266" si="8">A107</f>
        <v>39630</v>
      </c>
      <c r="B256" s="46">
        <f t="shared" si="8"/>
        <v>1336406</v>
      </c>
      <c r="C256" s="46">
        <f t="shared" si="8"/>
        <v>803627</v>
      </c>
      <c r="D256" s="36">
        <f t="shared" si="8"/>
        <v>2140034</v>
      </c>
      <c r="E256" s="47">
        <f t="shared" ref="E256:E267" si="9">IF(C256="...","…",C256/D256)</f>
        <v>0.3755206692977775</v>
      </c>
    </row>
    <row r="257" spans="1:5">
      <c r="A257" s="1">
        <f t="shared" si="8"/>
        <v>39661</v>
      </c>
      <c r="B257" s="46">
        <f t="shared" si="8"/>
        <v>1251571</v>
      </c>
      <c r="C257" s="46">
        <f t="shared" si="8"/>
        <v>777152</v>
      </c>
      <c r="D257" s="36">
        <f t="shared" si="8"/>
        <v>2028723</v>
      </c>
      <c r="E257" s="47">
        <f t="shared" si="9"/>
        <v>0.38307447591415883</v>
      </c>
    </row>
    <row r="258" spans="1:5">
      <c r="A258" s="1">
        <f t="shared" si="8"/>
        <v>39692</v>
      </c>
      <c r="B258" s="46">
        <f t="shared" si="8"/>
        <v>1378544</v>
      </c>
      <c r="C258" s="46">
        <f t="shared" si="8"/>
        <v>767537</v>
      </c>
      <c r="D258" s="36">
        <f t="shared" si="8"/>
        <v>2146081</v>
      </c>
      <c r="E258" s="47">
        <f t="shared" si="9"/>
        <v>0.3576458670478887</v>
      </c>
    </row>
    <row r="259" spans="1:5">
      <c r="A259" s="1">
        <f t="shared" si="8"/>
        <v>39722</v>
      </c>
      <c r="B259" s="46">
        <f t="shared" si="8"/>
        <v>1583692</v>
      </c>
      <c r="C259" s="46">
        <f t="shared" si="8"/>
        <v>929751</v>
      </c>
      <c r="D259" s="36">
        <f t="shared" si="8"/>
        <v>2513443</v>
      </c>
      <c r="E259" s="47">
        <f t="shared" si="9"/>
        <v>0.36991131288833684</v>
      </c>
    </row>
    <row r="260" spans="1:5">
      <c r="A260" s="1">
        <f t="shared" si="8"/>
        <v>39753</v>
      </c>
      <c r="B260" s="46">
        <f t="shared" si="8"/>
        <v>1384541</v>
      </c>
      <c r="C260" s="46">
        <f t="shared" si="8"/>
        <v>1253606</v>
      </c>
      <c r="D260" s="36">
        <f t="shared" si="8"/>
        <v>2638147</v>
      </c>
      <c r="E260" s="47">
        <f t="shared" si="9"/>
        <v>0.47518428654657985</v>
      </c>
    </row>
    <row r="261" spans="1:5">
      <c r="A261" s="1">
        <f t="shared" si="8"/>
        <v>39783</v>
      </c>
      <c r="B261" s="46">
        <f t="shared" si="8"/>
        <v>1745222</v>
      </c>
      <c r="C261" s="46">
        <f t="shared" si="8"/>
        <v>1359459</v>
      </c>
      <c r="D261" s="36">
        <f t="shared" si="8"/>
        <v>3104681</v>
      </c>
      <c r="E261" s="47">
        <f t="shared" si="9"/>
        <v>0.43787397159321684</v>
      </c>
    </row>
    <row r="262" spans="1:5">
      <c r="A262" s="1">
        <f t="shared" si="8"/>
        <v>39814</v>
      </c>
      <c r="B262" s="46">
        <f t="shared" si="8"/>
        <v>2655774</v>
      </c>
      <c r="C262" s="46">
        <f t="shared" si="8"/>
        <v>1595386</v>
      </c>
      <c r="D262" s="36">
        <f t="shared" si="8"/>
        <v>4251159</v>
      </c>
      <c r="E262" s="47">
        <f t="shared" si="9"/>
        <v>0.37528259940406838</v>
      </c>
    </row>
    <row r="263" spans="1:5">
      <c r="A263" s="1">
        <f t="shared" si="8"/>
        <v>39845</v>
      </c>
      <c r="B263" s="46">
        <f t="shared" si="8"/>
        <v>1687283</v>
      </c>
      <c r="C263" s="46">
        <f t="shared" si="8"/>
        <v>1589399</v>
      </c>
      <c r="D263" s="36">
        <f t="shared" si="8"/>
        <v>3276681</v>
      </c>
      <c r="E263" s="47">
        <f t="shared" si="9"/>
        <v>0.4850636970764014</v>
      </c>
    </row>
    <row r="264" spans="1:5">
      <c r="A264" s="1">
        <f t="shared" si="8"/>
        <v>39873</v>
      </c>
      <c r="B264" s="46">
        <f t="shared" si="8"/>
        <v>1669305</v>
      </c>
      <c r="C264" s="46">
        <f t="shared" si="8"/>
        <v>1530354</v>
      </c>
      <c r="D264" s="36">
        <f t="shared" si="8"/>
        <v>3199658</v>
      </c>
      <c r="E264" s="47">
        <f t="shared" si="9"/>
        <v>0.4782867418955401</v>
      </c>
    </row>
    <row r="265" spans="1:5">
      <c r="A265" s="1">
        <f t="shared" si="8"/>
        <v>39904</v>
      </c>
      <c r="B265" s="46">
        <f t="shared" si="8"/>
        <v>1686633</v>
      </c>
      <c r="C265" s="46">
        <f t="shared" si="8"/>
        <v>1112791</v>
      </c>
      <c r="D265" s="36">
        <f t="shared" si="8"/>
        <v>2799424</v>
      </c>
      <c r="E265" s="47">
        <f t="shared" si="9"/>
        <v>0.39750713003817928</v>
      </c>
    </row>
    <row r="266" spans="1:5">
      <c r="A266" s="1">
        <f t="shared" si="8"/>
        <v>39934</v>
      </c>
      <c r="B266" s="46">
        <f t="shared" si="8"/>
        <v>1260180</v>
      </c>
      <c r="C266" s="46">
        <f t="shared" si="8"/>
        <v>743262</v>
      </c>
      <c r="D266" s="36">
        <f t="shared" si="8"/>
        <v>2003442</v>
      </c>
      <c r="E266" s="47">
        <f t="shared" si="9"/>
        <v>0.37099252186986198</v>
      </c>
    </row>
    <row r="267" spans="1:5">
      <c r="A267" s="1">
        <f t="shared" ref="A267:D270" si="10">A118</f>
        <v>39965</v>
      </c>
      <c r="B267" s="46">
        <f t="shared" si="10"/>
        <v>1031405</v>
      </c>
      <c r="C267" s="46">
        <f t="shared" si="10"/>
        <v>586623</v>
      </c>
      <c r="D267" s="36">
        <f t="shared" si="10"/>
        <v>1618029</v>
      </c>
      <c r="E267" s="47">
        <f t="shared" si="9"/>
        <v>0.36255407041530158</v>
      </c>
    </row>
    <row r="268" spans="1:5">
      <c r="A268" s="1">
        <f t="shared" si="10"/>
        <v>39995</v>
      </c>
      <c r="B268" s="46">
        <f t="shared" si="10"/>
        <v>1393678</v>
      </c>
      <c r="C268" s="46">
        <f t="shared" si="10"/>
        <v>817434</v>
      </c>
      <c r="D268" s="36">
        <f t="shared" si="10"/>
        <v>2211111</v>
      </c>
      <c r="E268" s="47">
        <f>IF(C268="...","…",C268/D268)</f>
        <v>0.36969378742179837</v>
      </c>
    </row>
    <row r="269" spans="1:5">
      <c r="A269" s="1">
        <f t="shared" si="10"/>
        <v>40026</v>
      </c>
      <c r="B269" s="46">
        <f t="shared" si="10"/>
        <v>1249989</v>
      </c>
      <c r="C269" s="46">
        <f t="shared" si="10"/>
        <v>776223</v>
      </c>
      <c r="D269" s="36">
        <f t="shared" si="10"/>
        <v>2026212</v>
      </c>
      <c r="E269" s="47">
        <f>IF(C269="...","…",C269/D269)</f>
        <v>0.38309071311392884</v>
      </c>
    </row>
    <row r="270" spans="1:5">
      <c r="A270" s="1">
        <f t="shared" si="10"/>
        <v>40057</v>
      </c>
      <c r="B270" s="46">
        <f t="shared" si="10"/>
        <v>1384908</v>
      </c>
      <c r="C270" s="46">
        <f t="shared" si="10"/>
        <v>825846</v>
      </c>
      <c r="D270" s="36">
        <f t="shared" si="10"/>
        <v>2210753</v>
      </c>
      <c r="E270" s="47">
        <f>IF(C270="...","…",C270/D270)</f>
        <v>0.37355869244551515</v>
      </c>
    </row>
    <row r="271" spans="1:5">
      <c r="A271" s="1">
        <f t="shared" ref="A271:D300" si="11">A122</f>
        <v>40087</v>
      </c>
      <c r="B271" s="46">
        <f t="shared" si="11"/>
        <v>1548257</v>
      </c>
      <c r="C271" s="46">
        <f t="shared" si="11"/>
        <v>976552</v>
      </c>
      <c r="D271" s="36">
        <f t="shared" si="11"/>
        <v>2524809</v>
      </c>
      <c r="E271" s="47">
        <f t="shared" ref="E271:E296" si="12">IF(C271="...","…",C271/D271)</f>
        <v>0.3867825249355496</v>
      </c>
    </row>
    <row r="272" spans="1:5">
      <c r="A272" s="1">
        <f t="shared" si="11"/>
        <v>40118</v>
      </c>
      <c r="B272" s="46">
        <f t="shared" si="11"/>
        <v>1375034</v>
      </c>
      <c r="C272" s="46">
        <f t="shared" si="11"/>
        <v>1275380</v>
      </c>
      <c r="D272" s="36">
        <f t="shared" si="11"/>
        <v>2650414</v>
      </c>
      <c r="E272" s="47">
        <f t="shared" si="12"/>
        <v>0.48120029550100474</v>
      </c>
    </row>
    <row r="273" spans="1:5">
      <c r="A273" s="1">
        <f t="shared" si="11"/>
        <v>40148</v>
      </c>
      <c r="B273" s="46">
        <f t="shared" si="11"/>
        <v>1792112</v>
      </c>
      <c r="C273" s="46">
        <f t="shared" si="11"/>
        <v>1449858</v>
      </c>
      <c r="D273" s="36">
        <f t="shared" si="11"/>
        <v>3241970</v>
      </c>
      <c r="E273" s="47">
        <f t="shared" si="12"/>
        <v>0.44721511920221346</v>
      </c>
    </row>
    <row r="274" spans="1:5">
      <c r="A274" s="1">
        <f t="shared" si="11"/>
        <v>40179</v>
      </c>
      <c r="B274" s="46">
        <f t="shared" si="11"/>
        <v>2717138</v>
      </c>
      <c r="C274" s="46">
        <f t="shared" si="11"/>
        <v>1721722</v>
      </c>
      <c r="D274" s="36">
        <f t="shared" si="11"/>
        <v>4438860</v>
      </c>
      <c r="E274" s="47">
        <f t="shared" si="12"/>
        <v>0.38787481470467644</v>
      </c>
    </row>
    <row r="275" spans="1:5">
      <c r="A275" s="1">
        <f t="shared" si="11"/>
        <v>40210</v>
      </c>
      <c r="B275" s="46">
        <f t="shared" si="11"/>
        <v>1642555</v>
      </c>
      <c r="C275" s="46">
        <f t="shared" si="11"/>
        <v>1683478</v>
      </c>
      <c r="D275" s="36">
        <f t="shared" si="11"/>
        <v>3326033</v>
      </c>
      <c r="E275" s="47">
        <f t="shared" si="12"/>
        <v>0.5061519233272791</v>
      </c>
    </row>
    <row r="276" spans="1:5">
      <c r="A276" s="1">
        <f t="shared" si="11"/>
        <v>40238</v>
      </c>
      <c r="B276" s="46">
        <f t="shared" si="11"/>
        <v>1701726</v>
      </c>
      <c r="C276" s="46">
        <f t="shared" si="11"/>
        <v>1571920</v>
      </c>
      <c r="D276" s="36">
        <f t="shared" si="11"/>
        <v>3273647</v>
      </c>
      <c r="E276" s="47">
        <f t="shared" si="12"/>
        <v>0.48017394667170893</v>
      </c>
    </row>
    <row r="277" spans="1:5">
      <c r="A277" s="1">
        <f t="shared" si="11"/>
        <v>40269</v>
      </c>
      <c r="B277" s="46">
        <f t="shared" si="11"/>
        <v>1691453</v>
      </c>
      <c r="C277" s="46">
        <f t="shared" si="11"/>
        <v>1129622</v>
      </c>
      <c r="D277" s="36">
        <f t="shared" si="11"/>
        <v>2821076</v>
      </c>
      <c r="E277" s="47">
        <f t="shared" si="12"/>
        <v>0.40042239202346908</v>
      </c>
    </row>
    <row r="278" spans="1:5">
      <c r="A278" s="1">
        <f t="shared" si="11"/>
        <v>40299</v>
      </c>
      <c r="B278" s="46">
        <f t="shared" si="11"/>
        <v>1138099</v>
      </c>
      <c r="C278" s="46">
        <f t="shared" si="11"/>
        <v>743154</v>
      </c>
      <c r="D278" s="36">
        <f t="shared" si="11"/>
        <v>1881253</v>
      </c>
      <c r="E278" s="47">
        <f t="shared" si="12"/>
        <v>0.39503139662767317</v>
      </c>
    </row>
    <row r="279" spans="1:5">
      <c r="A279" s="1">
        <f t="shared" si="11"/>
        <v>40330</v>
      </c>
      <c r="B279" s="46">
        <f t="shared" si="11"/>
        <v>1123107</v>
      </c>
      <c r="C279" s="46">
        <f t="shared" si="11"/>
        <v>607779</v>
      </c>
      <c r="D279" s="36">
        <f t="shared" si="11"/>
        <v>1730887</v>
      </c>
      <c r="E279" s="47">
        <f t="shared" si="12"/>
        <v>0.35113730705701757</v>
      </c>
    </row>
    <row r="280" spans="1:5">
      <c r="A280" s="1">
        <f t="shared" si="11"/>
        <v>40360</v>
      </c>
      <c r="B280" s="46">
        <f t="shared" si="11"/>
        <v>1380143</v>
      </c>
      <c r="C280" s="46">
        <f t="shared" si="11"/>
        <v>835357</v>
      </c>
      <c r="D280" s="36">
        <f t="shared" si="11"/>
        <v>2215500</v>
      </c>
      <c r="E280" s="47">
        <f t="shared" si="12"/>
        <v>0.37705122997066126</v>
      </c>
    </row>
    <row r="281" spans="1:5">
      <c r="A281" s="1">
        <f t="shared" si="11"/>
        <v>40391</v>
      </c>
      <c r="B281" s="46">
        <f t="shared" si="11"/>
        <v>1236590</v>
      </c>
      <c r="C281" s="46">
        <f t="shared" si="11"/>
        <v>788656</v>
      </c>
      <c r="D281" s="36">
        <f t="shared" si="11"/>
        <v>2025246</v>
      </c>
      <c r="E281" s="47">
        <f t="shared" si="12"/>
        <v>0.38941244668548908</v>
      </c>
    </row>
    <row r="282" spans="1:5">
      <c r="A282" s="1">
        <f t="shared" si="11"/>
        <v>40422</v>
      </c>
      <c r="B282" s="46">
        <f t="shared" si="11"/>
        <v>1373026</v>
      </c>
      <c r="C282" s="46">
        <f t="shared" si="11"/>
        <v>810822</v>
      </c>
      <c r="D282" s="36">
        <f t="shared" si="11"/>
        <v>2183847</v>
      </c>
      <c r="E282" s="47">
        <f t="shared" si="12"/>
        <v>0.37128150461089993</v>
      </c>
    </row>
    <row r="283" spans="1:5">
      <c r="A283" s="1">
        <f t="shared" si="11"/>
        <v>40452</v>
      </c>
      <c r="B283" s="46">
        <f t="shared" si="11"/>
        <v>1561612</v>
      </c>
      <c r="C283" s="46">
        <f t="shared" si="11"/>
        <v>920576</v>
      </c>
      <c r="D283" s="36">
        <f t="shared" si="11"/>
        <v>2482187</v>
      </c>
      <c r="E283" s="47">
        <f t="shared" si="12"/>
        <v>0.37087294389987541</v>
      </c>
    </row>
    <row r="284" spans="1:5">
      <c r="A284" s="1">
        <f t="shared" si="11"/>
        <v>40483</v>
      </c>
      <c r="B284" s="46">
        <f t="shared" si="11"/>
        <v>1466386</v>
      </c>
      <c r="C284" s="46">
        <f t="shared" si="11"/>
        <v>1236398</v>
      </c>
      <c r="D284" s="36">
        <f t="shared" si="11"/>
        <v>2702784</v>
      </c>
      <c r="E284" s="47">
        <f t="shared" si="12"/>
        <v>0.45745349979872607</v>
      </c>
    </row>
    <row r="285" spans="1:5">
      <c r="A285" s="1">
        <f t="shared" si="11"/>
        <v>40513</v>
      </c>
      <c r="B285" s="46">
        <f t="shared" si="11"/>
        <v>1797084</v>
      </c>
      <c r="C285" s="46">
        <f t="shared" si="11"/>
        <v>1368180</v>
      </c>
      <c r="D285" s="36">
        <f t="shared" si="11"/>
        <v>3165264</v>
      </c>
      <c r="E285" s="47">
        <f t="shared" si="12"/>
        <v>0.43224830535462444</v>
      </c>
    </row>
    <row r="286" spans="1:5">
      <c r="A286" s="1">
        <f t="shared" si="11"/>
        <v>40544</v>
      </c>
      <c r="B286" s="46">
        <f t="shared" si="11"/>
        <v>2647050</v>
      </c>
      <c r="C286" s="46">
        <f t="shared" si="11"/>
        <v>1687824</v>
      </c>
      <c r="D286" s="36">
        <f t="shared" si="11"/>
        <v>4334874</v>
      </c>
      <c r="E286" s="47">
        <f t="shared" si="12"/>
        <v>0.3893594139068402</v>
      </c>
    </row>
    <row r="287" spans="1:5">
      <c r="A287" s="1">
        <f t="shared" si="11"/>
        <v>40575</v>
      </c>
      <c r="B287" s="46">
        <f t="shared" si="11"/>
        <v>1659582</v>
      </c>
      <c r="C287" s="46">
        <f t="shared" si="11"/>
        <v>1615866</v>
      </c>
      <c r="D287" s="36">
        <f t="shared" si="11"/>
        <v>3275448</v>
      </c>
      <c r="E287" s="47">
        <f t="shared" si="12"/>
        <v>0.49332671439143594</v>
      </c>
    </row>
    <row r="288" spans="1:5">
      <c r="A288" s="1">
        <f t="shared" si="11"/>
        <v>40603</v>
      </c>
      <c r="B288" s="46">
        <f t="shared" si="11"/>
        <v>1730299</v>
      </c>
      <c r="C288" s="46">
        <f t="shared" si="11"/>
        <v>1365572</v>
      </c>
      <c r="D288" s="36">
        <f t="shared" si="11"/>
        <v>3095870</v>
      </c>
      <c r="E288" s="47">
        <f t="shared" si="12"/>
        <v>0.44109474881051208</v>
      </c>
    </row>
    <row r="289" spans="1:5">
      <c r="A289" s="1">
        <f t="shared" si="11"/>
        <v>40634</v>
      </c>
      <c r="B289" s="46">
        <f t="shared" si="11"/>
        <v>1697699</v>
      </c>
      <c r="C289" s="46">
        <f t="shared" si="11"/>
        <v>1017627</v>
      </c>
      <c r="D289" s="36">
        <f t="shared" si="11"/>
        <v>2715326</v>
      </c>
      <c r="E289" s="47">
        <f t="shared" si="12"/>
        <v>0.3747715743892262</v>
      </c>
    </row>
    <row r="290" spans="1:5">
      <c r="A290" s="1">
        <f t="shared" si="11"/>
        <v>40664</v>
      </c>
      <c r="B290" s="46">
        <f t="shared" si="11"/>
        <v>1211222</v>
      </c>
      <c r="C290" s="46">
        <f t="shared" si="11"/>
        <v>686952</v>
      </c>
      <c r="D290" s="36">
        <f t="shared" si="11"/>
        <v>1898174</v>
      </c>
      <c r="E290" s="47">
        <f t="shared" si="12"/>
        <v>0.36190149059043059</v>
      </c>
    </row>
    <row r="291" spans="1:5">
      <c r="A291" s="1">
        <f t="shared" si="11"/>
        <v>40695</v>
      </c>
      <c r="B291" s="46">
        <f t="shared" si="11"/>
        <v>1165864</v>
      </c>
      <c r="C291" s="46">
        <f t="shared" si="11"/>
        <v>570485</v>
      </c>
      <c r="D291" s="36">
        <f t="shared" si="11"/>
        <v>1736350</v>
      </c>
      <c r="E291" s="47">
        <f t="shared" si="12"/>
        <v>0.32855415094882945</v>
      </c>
    </row>
    <row r="292" spans="1:5">
      <c r="A292" s="1">
        <f t="shared" si="11"/>
        <v>40725</v>
      </c>
      <c r="B292" s="46">
        <f t="shared" si="11"/>
        <v>1497887</v>
      </c>
      <c r="C292" s="46">
        <f t="shared" si="11"/>
        <v>761243</v>
      </c>
      <c r="D292" s="36">
        <f t="shared" si="11"/>
        <v>2259130</v>
      </c>
      <c r="E292" s="47">
        <f t="shared" si="12"/>
        <v>0.33696290164797954</v>
      </c>
    </row>
    <row r="293" spans="1:5">
      <c r="A293" s="1">
        <f t="shared" si="11"/>
        <v>40756</v>
      </c>
      <c r="B293" s="46">
        <f t="shared" si="11"/>
        <v>1414824</v>
      </c>
      <c r="C293" s="46">
        <f t="shared" si="11"/>
        <v>780534</v>
      </c>
      <c r="D293" s="36">
        <f t="shared" si="11"/>
        <v>2195358</v>
      </c>
      <c r="E293" s="47">
        <f t="shared" si="12"/>
        <v>0.35553836777418535</v>
      </c>
    </row>
    <row r="294" spans="1:5">
      <c r="A294" s="1">
        <f t="shared" si="11"/>
        <v>40787</v>
      </c>
      <c r="B294" s="46">
        <f t="shared" si="11"/>
        <v>1210770</v>
      </c>
      <c r="C294" s="46">
        <f t="shared" si="11"/>
        <v>978572</v>
      </c>
      <c r="D294" s="36">
        <f t="shared" si="11"/>
        <v>2189342</v>
      </c>
      <c r="E294" s="47">
        <f t="shared" si="12"/>
        <v>0.44697082502413965</v>
      </c>
    </row>
    <row r="295" spans="1:5">
      <c r="A295" s="1">
        <f t="shared" si="11"/>
        <v>40817</v>
      </c>
      <c r="B295" s="46">
        <f t="shared" si="11"/>
        <v>1459450</v>
      </c>
      <c r="C295" s="46">
        <f t="shared" si="11"/>
        <v>985966</v>
      </c>
      <c r="D295" s="36">
        <f t="shared" si="11"/>
        <v>2445416</v>
      </c>
      <c r="E295" s="47">
        <f t="shared" si="12"/>
        <v>0.40318947778210334</v>
      </c>
    </row>
    <row r="296" spans="1:5">
      <c r="A296" s="1">
        <f t="shared" si="11"/>
        <v>40848</v>
      </c>
      <c r="B296" s="46">
        <f t="shared" si="11"/>
        <v>1467037</v>
      </c>
      <c r="C296" s="46">
        <f t="shared" si="11"/>
        <v>1195565</v>
      </c>
      <c r="D296" s="36">
        <f t="shared" si="11"/>
        <v>2662602</v>
      </c>
      <c r="E296" s="47">
        <f t="shared" si="12"/>
        <v>0.44902129570998595</v>
      </c>
    </row>
    <row r="297" spans="1:5">
      <c r="A297" s="1">
        <f t="shared" si="11"/>
        <v>40878</v>
      </c>
      <c r="B297" s="46">
        <f t="shared" si="11"/>
        <v>1871300</v>
      </c>
      <c r="C297" s="46">
        <f t="shared" si="11"/>
        <v>1336821</v>
      </c>
      <c r="D297" s="36">
        <f t="shared" si="11"/>
        <v>3208121</v>
      </c>
      <c r="E297" s="47">
        <f>IF(C297="...","…",C297/D297)</f>
        <v>0.41669905842080146</v>
      </c>
    </row>
    <row r="298" spans="1:5">
      <c r="A298" s="1">
        <f t="shared" si="11"/>
        <v>40909</v>
      </c>
      <c r="B298" s="46">
        <f t="shared" si="11"/>
        <v>2583403</v>
      </c>
      <c r="C298" s="46">
        <f t="shared" si="11"/>
        <v>1568308</v>
      </c>
      <c r="D298" s="36">
        <f t="shared" si="11"/>
        <v>4151711</v>
      </c>
      <c r="E298" s="47">
        <f>IF(C298="...","…",C298/D298)</f>
        <v>0.3777498000222077</v>
      </c>
    </row>
    <row r="299" spans="1:5">
      <c r="A299" s="1">
        <f t="shared" si="11"/>
        <v>40940</v>
      </c>
      <c r="B299" s="46">
        <f t="shared" si="11"/>
        <v>1776337</v>
      </c>
      <c r="C299" s="46">
        <f t="shared" si="11"/>
        <v>1432550</v>
      </c>
      <c r="D299" s="36">
        <f t="shared" si="11"/>
        <v>3208886</v>
      </c>
      <c r="E299" s="47">
        <f>IF(C299="...","…",C299/D299)</f>
        <v>0.44643218861623629</v>
      </c>
    </row>
    <row r="300" spans="1:5">
      <c r="A300" s="1">
        <f t="shared" si="11"/>
        <v>40969</v>
      </c>
      <c r="B300" s="46">
        <f t="shared" si="11"/>
        <v>1754292</v>
      </c>
      <c r="C300" s="46">
        <f t="shared" si="11"/>
        <v>1316973</v>
      </c>
      <c r="D300" s="36">
        <f t="shared" si="11"/>
        <v>3071265</v>
      </c>
      <c r="E300" s="47">
        <f>IF(C300="...","…",C300/D300)</f>
        <v>0.42880474332237695</v>
      </c>
    </row>
    <row r="302" spans="1:5">
      <c r="A302" s="38" t="s">
        <v>45</v>
      </c>
    </row>
    <row r="303" spans="1:5">
      <c r="A303" s="1">
        <f>A166</f>
        <v>36892</v>
      </c>
      <c r="B303" s="39">
        <f t="shared" ref="B303:D322" si="13">IF(B154="...","...",B166-B154)</f>
        <v>32984</v>
      </c>
      <c r="C303" s="39">
        <f t="shared" si="13"/>
        <v>260315</v>
      </c>
      <c r="D303" s="39">
        <f t="shared" si="13"/>
        <v>292850</v>
      </c>
    </row>
    <row r="304" spans="1:5">
      <c r="A304" s="1">
        <f t="shared" ref="A304:A367" si="14">A167</f>
        <v>36923</v>
      </c>
      <c r="B304" s="39" t="str">
        <f t="shared" si="13"/>
        <v>...</v>
      </c>
      <c r="C304" s="39" t="str">
        <f t="shared" si="13"/>
        <v>...</v>
      </c>
      <c r="D304" s="39">
        <f t="shared" si="13"/>
        <v>96765</v>
      </c>
    </row>
    <row r="305" spans="1:4">
      <c r="A305" s="1">
        <f t="shared" si="14"/>
        <v>36951</v>
      </c>
      <c r="B305" s="39" t="str">
        <f t="shared" si="13"/>
        <v>...</v>
      </c>
      <c r="C305" s="39" t="str">
        <f t="shared" si="13"/>
        <v>...</v>
      </c>
      <c r="D305" s="39">
        <f t="shared" si="13"/>
        <v>258226</v>
      </c>
    </row>
    <row r="306" spans="1:4">
      <c r="A306" s="1">
        <f t="shared" si="14"/>
        <v>36982</v>
      </c>
      <c r="B306" s="39">
        <f t="shared" si="13"/>
        <v>-77366</v>
      </c>
      <c r="C306" s="39">
        <f t="shared" si="13"/>
        <v>37376</v>
      </c>
      <c r="D306" s="39">
        <f t="shared" si="13"/>
        <v>-40230</v>
      </c>
    </row>
    <row r="307" spans="1:4">
      <c r="A307" s="1">
        <f t="shared" si="14"/>
        <v>37012</v>
      </c>
      <c r="B307" s="39" t="str">
        <f t="shared" si="13"/>
        <v>...</v>
      </c>
      <c r="C307" s="39" t="str">
        <f t="shared" si="13"/>
        <v>...</v>
      </c>
      <c r="D307" s="39">
        <f t="shared" si="13"/>
        <v>125469</v>
      </c>
    </row>
    <row r="308" spans="1:4">
      <c r="A308" s="1">
        <f t="shared" si="14"/>
        <v>37043</v>
      </c>
      <c r="B308" s="39" t="str">
        <f t="shared" si="13"/>
        <v>...</v>
      </c>
      <c r="C308" s="39" t="str">
        <f t="shared" si="13"/>
        <v>...</v>
      </c>
      <c r="D308" s="39">
        <f t="shared" si="13"/>
        <v>116963</v>
      </c>
    </row>
    <row r="309" spans="1:4">
      <c r="A309" s="1">
        <f t="shared" si="14"/>
        <v>37073</v>
      </c>
      <c r="B309" s="39">
        <f t="shared" si="13"/>
        <v>47352</v>
      </c>
      <c r="C309" s="39">
        <f t="shared" si="13"/>
        <v>90735</v>
      </c>
      <c r="D309" s="39">
        <f t="shared" si="13"/>
        <v>137486</v>
      </c>
    </row>
    <row r="310" spans="1:4">
      <c r="A310" s="1">
        <f t="shared" si="14"/>
        <v>37104</v>
      </c>
      <c r="B310" s="39" t="str">
        <f t="shared" si="13"/>
        <v>...</v>
      </c>
      <c r="C310" s="39" t="str">
        <f t="shared" si="13"/>
        <v>...</v>
      </c>
      <c r="D310" s="39">
        <f t="shared" si="13"/>
        <v>174631</v>
      </c>
    </row>
    <row r="311" spans="1:4">
      <c r="A311" s="1">
        <f t="shared" si="14"/>
        <v>37135</v>
      </c>
      <c r="B311" s="39" t="str">
        <f t="shared" si="13"/>
        <v>...</v>
      </c>
      <c r="C311" s="39" t="str">
        <f t="shared" si="13"/>
        <v>...</v>
      </c>
      <c r="D311" s="39">
        <f t="shared" si="13"/>
        <v>159816</v>
      </c>
    </row>
    <row r="312" spans="1:4">
      <c r="A312" s="1">
        <f t="shared" si="14"/>
        <v>37165</v>
      </c>
      <c r="B312" s="39">
        <f t="shared" si="13"/>
        <v>37945</v>
      </c>
      <c r="C312" s="39">
        <f t="shared" si="13"/>
        <v>91846</v>
      </c>
      <c r="D312" s="39">
        <f t="shared" si="13"/>
        <v>129784</v>
      </c>
    </row>
    <row r="313" spans="1:4">
      <c r="A313" s="1">
        <f t="shared" si="14"/>
        <v>37196</v>
      </c>
      <c r="B313" s="39" t="str">
        <f t="shared" si="13"/>
        <v>...</v>
      </c>
      <c r="C313" s="39" t="str">
        <f t="shared" si="13"/>
        <v>...</v>
      </c>
      <c r="D313" s="39">
        <f t="shared" si="13"/>
        <v>45462</v>
      </c>
    </row>
    <row r="314" spans="1:4">
      <c r="A314" s="1">
        <f t="shared" si="14"/>
        <v>37226</v>
      </c>
      <c r="B314" s="39" t="str">
        <f t="shared" si="13"/>
        <v>...</v>
      </c>
      <c r="C314" s="39" t="str">
        <f t="shared" si="13"/>
        <v>...</v>
      </c>
      <c r="D314" s="39">
        <f t="shared" si="13"/>
        <v>133676</v>
      </c>
    </row>
    <row r="315" spans="1:4">
      <c r="A315" s="1">
        <f t="shared" si="14"/>
        <v>37257</v>
      </c>
      <c r="B315" s="39">
        <f t="shared" si="13"/>
        <v>71345</v>
      </c>
      <c r="C315" s="39">
        <f t="shared" si="13"/>
        <v>28756</v>
      </c>
      <c r="D315" s="39">
        <f t="shared" si="13"/>
        <v>100038</v>
      </c>
    </row>
    <row r="316" spans="1:4">
      <c r="A316" s="1">
        <f t="shared" si="14"/>
        <v>37288</v>
      </c>
      <c r="B316" s="39" t="str">
        <f t="shared" si="13"/>
        <v>...</v>
      </c>
      <c r="C316" s="39" t="str">
        <f t="shared" si="13"/>
        <v>...</v>
      </c>
      <c r="D316" s="39">
        <f t="shared" si="13"/>
        <v>184125</v>
      </c>
    </row>
    <row r="317" spans="1:4">
      <c r="A317" s="1">
        <f t="shared" si="14"/>
        <v>37316</v>
      </c>
      <c r="B317" s="39" t="str">
        <f t="shared" si="13"/>
        <v>...</v>
      </c>
      <c r="C317" s="39" t="str">
        <f t="shared" si="13"/>
        <v>...</v>
      </c>
      <c r="D317" s="39">
        <f t="shared" si="13"/>
        <v>453452</v>
      </c>
    </row>
    <row r="318" spans="1:4">
      <c r="A318" s="1">
        <f t="shared" si="14"/>
        <v>37347</v>
      </c>
      <c r="B318" s="39">
        <f t="shared" si="13"/>
        <v>-78868</v>
      </c>
      <c r="C318" s="39">
        <f t="shared" si="13"/>
        <v>104294</v>
      </c>
      <c r="D318" s="39">
        <f t="shared" si="13"/>
        <v>25576</v>
      </c>
    </row>
    <row r="319" spans="1:4">
      <c r="A319" s="1">
        <f t="shared" si="14"/>
        <v>37377</v>
      </c>
      <c r="B319" s="39" t="str">
        <f t="shared" si="13"/>
        <v>...</v>
      </c>
      <c r="C319" s="39" t="str">
        <f t="shared" si="13"/>
        <v>...</v>
      </c>
      <c r="D319" s="39">
        <f t="shared" si="13"/>
        <v>161794</v>
      </c>
    </row>
    <row r="320" spans="1:4">
      <c r="A320" s="1">
        <f t="shared" si="14"/>
        <v>37408</v>
      </c>
      <c r="B320" s="39" t="str">
        <f t="shared" si="13"/>
        <v>...</v>
      </c>
      <c r="C320" s="39" t="str">
        <f t="shared" si="13"/>
        <v>...</v>
      </c>
      <c r="D320" s="39">
        <f t="shared" si="13"/>
        <v>105809</v>
      </c>
    </row>
    <row r="321" spans="1:4">
      <c r="A321" s="1">
        <f t="shared" si="14"/>
        <v>37438</v>
      </c>
      <c r="B321" s="39">
        <f t="shared" si="13"/>
        <v>62504</v>
      </c>
      <c r="C321" s="39">
        <f t="shared" si="13"/>
        <v>61752</v>
      </c>
      <c r="D321" s="39">
        <f t="shared" si="13"/>
        <v>124256</v>
      </c>
    </row>
    <row r="322" spans="1:4">
      <c r="A322" s="1">
        <f t="shared" si="14"/>
        <v>37469</v>
      </c>
      <c r="B322" s="39" t="str">
        <f t="shared" si="13"/>
        <v>...</v>
      </c>
      <c r="C322" s="39" t="str">
        <f t="shared" si="13"/>
        <v>...</v>
      </c>
      <c r="D322" s="39">
        <f t="shared" si="13"/>
        <v>71078</v>
      </c>
    </row>
    <row r="323" spans="1:4">
      <c r="A323" s="1">
        <f t="shared" si="14"/>
        <v>37500</v>
      </c>
      <c r="B323" s="39" t="str">
        <f t="shared" ref="B323:D342" si="15">IF(B174="...","...",B186-B174)</f>
        <v>...</v>
      </c>
      <c r="C323" s="39" t="str">
        <f t="shared" si="15"/>
        <v>...</v>
      </c>
      <c r="D323" s="39">
        <f t="shared" si="15"/>
        <v>66856</v>
      </c>
    </row>
    <row r="324" spans="1:4">
      <c r="A324" s="1">
        <f t="shared" si="14"/>
        <v>37530</v>
      </c>
      <c r="B324" s="39">
        <f t="shared" si="15"/>
        <v>31758</v>
      </c>
      <c r="C324" s="39">
        <f t="shared" si="15"/>
        <v>96668</v>
      </c>
      <c r="D324" s="39">
        <f t="shared" si="15"/>
        <v>128490</v>
      </c>
    </row>
    <row r="325" spans="1:4">
      <c r="A325" s="1">
        <f t="shared" si="14"/>
        <v>37561</v>
      </c>
      <c r="B325" s="39" t="str">
        <f t="shared" si="15"/>
        <v>...</v>
      </c>
      <c r="C325" s="39" t="str">
        <f t="shared" si="15"/>
        <v>...</v>
      </c>
      <c r="D325" s="39">
        <f t="shared" si="15"/>
        <v>229221</v>
      </c>
    </row>
    <row r="326" spans="1:4">
      <c r="A326" s="1">
        <f t="shared" si="14"/>
        <v>37591</v>
      </c>
      <c r="B326" s="39" t="str">
        <f t="shared" si="15"/>
        <v>...</v>
      </c>
      <c r="C326" s="39" t="str">
        <f t="shared" si="15"/>
        <v>...</v>
      </c>
      <c r="D326" s="39">
        <f t="shared" si="15"/>
        <v>94035</v>
      </c>
    </row>
    <row r="327" spans="1:4">
      <c r="A327" s="1">
        <f t="shared" si="14"/>
        <v>37622</v>
      </c>
      <c r="B327" s="39">
        <f t="shared" si="15"/>
        <v>-86947</v>
      </c>
      <c r="C327" s="39">
        <f t="shared" si="15"/>
        <v>130727</v>
      </c>
      <c r="D327" s="39">
        <f t="shared" si="15"/>
        <v>43843</v>
      </c>
    </row>
    <row r="328" spans="1:4">
      <c r="A328" s="1">
        <f t="shared" si="14"/>
        <v>37653</v>
      </c>
      <c r="B328" s="39" t="str">
        <f t="shared" si="15"/>
        <v>...</v>
      </c>
      <c r="C328" s="39" t="str">
        <f t="shared" si="15"/>
        <v>...</v>
      </c>
      <c r="D328" s="39">
        <f t="shared" si="15"/>
        <v>184212</v>
      </c>
    </row>
    <row r="329" spans="1:4">
      <c r="A329" s="1">
        <f t="shared" si="14"/>
        <v>37681</v>
      </c>
      <c r="B329" s="39" t="str">
        <f t="shared" si="15"/>
        <v>...</v>
      </c>
      <c r="C329" s="39" t="str">
        <f t="shared" si="15"/>
        <v>...</v>
      </c>
      <c r="D329" s="39">
        <f t="shared" si="15"/>
        <v>-171966</v>
      </c>
    </row>
    <row r="330" spans="1:4">
      <c r="A330" s="1">
        <f t="shared" si="14"/>
        <v>37712</v>
      </c>
      <c r="B330" s="39">
        <f t="shared" si="15"/>
        <v>280889</v>
      </c>
      <c r="C330" s="39">
        <f t="shared" si="15"/>
        <v>66</v>
      </c>
      <c r="D330" s="39">
        <f t="shared" si="15"/>
        <v>280860</v>
      </c>
    </row>
    <row r="331" spans="1:4">
      <c r="A331" s="1">
        <f t="shared" si="14"/>
        <v>37742</v>
      </c>
      <c r="B331" s="39" t="str">
        <f t="shared" si="15"/>
        <v>...</v>
      </c>
      <c r="C331" s="39" t="str">
        <f t="shared" si="15"/>
        <v>...</v>
      </c>
      <c r="D331" s="39">
        <f t="shared" si="15"/>
        <v>40405</v>
      </c>
    </row>
    <row r="332" spans="1:4">
      <c r="A332" s="1">
        <f t="shared" si="14"/>
        <v>37773</v>
      </c>
      <c r="B332" s="39" t="str">
        <f t="shared" si="15"/>
        <v>...</v>
      </c>
      <c r="C332" s="39" t="str">
        <f t="shared" si="15"/>
        <v>...</v>
      </c>
      <c r="D332" s="39">
        <f t="shared" si="15"/>
        <v>-63873</v>
      </c>
    </row>
    <row r="333" spans="1:4">
      <c r="A333" s="1">
        <f t="shared" si="14"/>
        <v>37803</v>
      </c>
      <c r="B333" s="39">
        <f t="shared" si="15"/>
        <v>47069</v>
      </c>
      <c r="C333" s="39">
        <f t="shared" si="15"/>
        <v>3377</v>
      </c>
      <c r="D333" s="39">
        <f t="shared" si="15"/>
        <v>50489</v>
      </c>
    </row>
    <row r="334" spans="1:4">
      <c r="A334" s="1">
        <f t="shared" si="14"/>
        <v>37834</v>
      </c>
      <c r="B334" s="39" t="str">
        <f t="shared" si="15"/>
        <v>...</v>
      </c>
      <c r="C334" s="39" t="str">
        <f t="shared" si="15"/>
        <v>...</v>
      </c>
      <c r="D334" s="39">
        <f t="shared" si="15"/>
        <v>2614</v>
      </c>
    </row>
    <row r="335" spans="1:4">
      <c r="A335" s="1">
        <f t="shared" si="14"/>
        <v>37865</v>
      </c>
      <c r="B335" s="39" t="str">
        <f t="shared" si="15"/>
        <v>...</v>
      </c>
      <c r="C335" s="39" t="str">
        <f t="shared" si="15"/>
        <v>...</v>
      </c>
      <c r="D335" s="39">
        <f t="shared" si="15"/>
        <v>94798</v>
      </c>
    </row>
    <row r="336" spans="1:4">
      <c r="A336" s="1">
        <f t="shared" si="14"/>
        <v>37895</v>
      </c>
      <c r="B336" s="39">
        <f t="shared" si="15"/>
        <v>11729</v>
      </c>
      <c r="C336" s="39">
        <f t="shared" si="15"/>
        <v>7119</v>
      </c>
      <c r="D336" s="39">
        <f t="shared" si="15"/>
        <v>18961</v>
      </c>
    </row>
    <row r="337" spans="1:4">
      <c r="A337" s="1">
        <f t="shared" si="14"/>
        <v>37926</v>
      </c>
      <c r="B337" s="39" t="str">
        <f t="shared" si="15"/>
        <v>...</v>
      </c>
      <c r="C337" s="39" t="str">
        <f t="shared" si="15"/>
        <v>...</v>
      </c>
      <c r="D337" s="39">
        <f t="shared" si="15"/>
        <v>17877</v>
      </c>
    </row>
    <row r="338" spans="1:4">
      <c r="A338" s="1">
        <f t="shared" si="14"/>
        <v>37956</v>
      </c>
      <c r="B338" s="39" t="str">
        <f t="shared" si="15"/>
        <v>...</v>
      </c>
      <c r="C338" s="39" t="str">
        <f t="shared" si="15"/>
        <v>...</v>
      </c>
      <c r="D338" s="39">
        <f t="shared" si="15"/>
        <v>160004</v>
      </c>
    </row>
    <row r="339" spans="1:4">
      <c r="A339" s="1">
        <f t="shared" si="14"/>
        <v>37987</v>
      </c>
      <c r="B339" s="39">
        <f t="shared" si="15"/>
        <v>93361</v>
      </c>
      <c r="C339" s="39">
        <f t="shared" si="15"/>
        <v>122106</v>
      </c>
      <c r="D339" s="39">
        <f t="shared" si="15"/>
        <v>214407</v>
      </c>
    </row>
    <row r="340" spans="1:4">
      <c r="A340" s="1">
        <f t="shared" si="14"/>
        <v>38018</v>
      </c>
      <c r="B340" s="39" t="str">
        <f t="shared" si="15"/>
        <v>...</v>
      </c>
      <c r="C340" s="39" t="str">
        <f t="shared" si="15"/>
        <v>...</v>
      </c>
      <c r="D340" s="39">
        <f t="shared" si="15"/>
        <v>95085</v>
      </c>
    </row>
    <row r="341" spans="1:4">
      <c r="A341" s="1">
        <f t="shared" si="14"/>
        <v>38047</v>
      </c>
      <c r="B341" s="39" t="str">
        <f t="shared" si="15"/>
        <v>...</v>
      </c>
      <c r="C341" s="39" t="str">
        <f t="shared" si="15"/>
        <v>...</v>
      </c>
      <c r="D341" s="39">
        <f t="shared" si="15"/>
        <v>103926</v>
      </c>
    </row>
    <row r="342" spans="1:4">
      <c r="A342" s="1">
        <f t="shared" si="14"/>
        <v>38078</v>
      </c>
      <c r="B342" s="39">
        <f t="shared" si="15"/>
        <v>-42985</v>
      </c>
      <c r="C342" s="39">
        <f t="shared" si="15"/>
        <v>149519</v>
      </c>
      <c r="D342" s="39">
        <f t="shared" si="15"/>
        <v>106585</v>
      </c>
    </row>
    <row r="343" spans="1:4">
      <c r="A343" s="1">
        <f t="shared" si="14"/>
        <v>38108</v>
      </c>
      <c r="B343" s="39" t="str">
        <f t="shared" ref="B343:D362" si="16">IF(B194="...","...",B206-B194)</f>
        <v>...</v>
      </c>
      <c r="C343" s="39" t="str">
        <f t="shared" si="16"/>
        <v>...</v>
      </c>
      <c r="D343" s="39">
        <f t="shared" si="16"/>
        <v>69667</v>
      </c>
    </row>
    <row r="344" spans="1:4">
      <c r="A344" s="1">
        <f t="shared" si="14"/>
        <v>38139</v>
      </c>
      <c r="B344" s="39" t="str">
        <f t="shared" si="16"/>
        <v>...</v>
      </c>
      <c r="C344" s="39" t="str">
        <f t="shared" si="16"/>
        <v>...</v>
      </c>
      <c r="D344" s="39">
        <f t="shared" si="16"/>
        <v>218365</v>
      </c>
    </row>
    <row r="345" spans="1:4">
      <c r="A345" s="1">
        <f t="shared" si="14"/>
        <v>38169</v>
      </c>
      <c r="B345" s="39">
        <f t="shared" si="16"/>
        <v>18321</v>
      </c>
      <c r="C345" s="39">
        <f t="shared" si="16"/>
        <v>95918</v>
      </c>
      <c r="D345" s="39">
        <f t="shared" si="16"/>
        <v>114201</v>
      </c>
    </row>
    <row r="346" spans="1:4">
      <c r="A346" s="1">
        <f t="shared" si="14"/>
        <v>38200</v>
      </c>
      <c r="B346" s="39" t="str">
        <f t="shared" si="16"/>
        <v>...</v>
      </c>
      <c r="C346" s="39" t="str">
        <f t="shared" si="16"/>
        <v>...</v>
      </c>
      <c r="D346" s="39">
        <f t="shared" si="16"/>
        <v>82862</v>
      </c>
    </row>
    <row r="347" spans="1:4">
      <c r="A347" s="1">
        <f t="shared" si="14"/>
        <v>38231</v>
      </c>
      <c r="B347" s="39" t="str">
        <f t="shared" si="16"/>
        <v>...</v>
      </c>
      <c r="C347" s="39" t="str">
        <f t="shared" si="16"/>
        <v>...</v>
      </c>
      <c r="D347" s="39">
        <f t="shared" si="16"/>
        <v>139301</v>
      </c>
    </row>
    <row r="348" spans="1:4">
      <c r="A348" s="1">
        <f t="shared" si="14"/>
        <v>38261</v>
      </c>
      <c r="B348" s="39">
        <f t="shared" si="16"/>
        <v>-160</v>
      </c>
      <c r="C348" s="39">
        <f t="shared" si="16"/>
        <v>62373</v>
      </c>
      <c r="D348" s="39">
        <f t="shared" si="16"/>
        <v>62103</v>
      </c>
    </row>
    <row r="349" spans="1:4">
      <c r="A349" s="1">
        <f t="shared" si="14"/>
        <v>38292</v>
      </c>
      <c r="B349" s="39" t="str">
        <f t="shared" si="16"/>
        <v>...</v>
      </c>
      <c r="C349" s="39" t="str">
        <f t="shared" si="16"/>
        <v>...</v>
      </c>
      <c r="D349" s="39">
        <f t="shared" si="16"/>
        <v>135925</v>
      </c>
    </row>
    <row r="350" spans="1:4">
      <c r="A350" s="1">
        <f t="shared" si="14"/>
        <v>38322</v>
      </c>
      <c r="B350" s="39" t="str">
        <f t="shared" si="16"/>
        <v>...</v>
      </c>
      <c r="C350" s="39" t="str">
        <f t="shared" si="16"/>
        <v>...</v>
      </c>
      <c r="D350" s="39">
        <f t="shared" si="16"/>
        <v>41206</v>
      </c>
    </row>
    <row r="351" spans="1:4">
      <c r="A351" s="1">
        <f t="shared" si="14"/>
        <v>38353</v>
      </c>
      <c r="B351" s="39">
        <f t="shared" si="16"/>
        <v>25321</v>
      </c>
      <c r="C351" s="39">
        <f t="shared" si="16"/>
        <v>155191</v>
      </c>
      <c r="D351" s="39">
        <f t="shared" si="16"/>
        <v>181493</v>
      </c>
    </row>
    <row r="352" spans="1:4">
      <c r="A352" s="1">
        <f t="shared" si="14"/>
        <v>38384</v>
      </c>
      <c r="B352" s="39" t="str">
        <f t="shared" si="16"/>
        <v>...</v>
      </c>
      <c r="C352" s="39" t="str">
        <f t="shared" si="16"/>
        <v>...</v>
      </c>
      <c r="D352" s="39">
        <f t="shared" si="16"/>
        <v>41931</v>
      </c>
    </row>
    <row r="353" spans="1:4">
      <c r="A353" s="1">
        <f t="shared" si="14"/>
        <v>38412</v>
      </c>
      <c r="B353" s="39" t="str">
        <f t="shared" si="16"/>
        <v>...</v>
      </c>
      <c r="C353" s="39" t="str">
        <f t="shared" si="16"/>
        <v>...</v>
      </c>
      <c r="D353" s="39">
        <f t="shared" si="16"/>
        <v>331007</v>
      </c>
    </row>
    <row r="354" spans="1:4">
      <c r="A354" s="1">
        <f t="shared" si="14"/>
        <v>38443</v>
      </c>
      <c r="B354" s="39">
        <f t="shared" si="16"/>
        <v>-74313</v>
      </c>
      <c r="C354" s="39">
        <f t="shared" si="16"/>
        <v>28258</v>
      </c>
      <c r="D354" s="39">
        <f t="shared" si="16"/>
        <v>-46166</v>
      </c>
    </row>
    <row r="355" spans="1:4">
      <c r="A355" s="1">
        <f t="shared" si="14"/>
        <v>38473</v>
      </c>
      <c r="B355" s="39" t="str">
        <f t="shared" si="16"/>
        <v>...</v>
      </c>
      <c r="C355" s="39" t="str">
        <f t="shared" si="16"/>
        <v>...</v>
      </c>
      <c r="D355" s="39">
        <f t="shared" si="16"/>
        <v>-38</v>
      </c>
    </row>
    <row r="356" spans="1:4">
      <c r="A356" s="1">
        <f t="shared" si="14"/>
        <v>38504</v>
      </c>
      <c r="B356" s="39" t="str">
        <f t="shared" si="16"/>
        <v>...</v>
      </c>
      <c r="C356" s="39" t="str">
        <f t="shared" si="16"/>
        <v>...</v>
      </c>
      <c r="D356" s="39">
        <f t="shared" si="16"/>
        <v>117120</v>
      </c>
    </row>
    <row r="357" spans="1:4">
      <c r="A357" s="1">
        <f t="shared" si="14"/>
        <v>38534</v>
      </c>
      <c r="B357" s="39">
        <f t="shared" si="16"/>
        <v>-6050</v>
      </c>
      <c r="C357" s="39">
        <f t="shared" si="16"/>
        <v>61174</v>
      </c>
      <c r="D357" s="39">
        <f t="shared" si="16"/>
        <v>55120</v>
      </c>
    </row>
    <row r="358" spans="1:4">
      <c r="A358" s="1">
        <f t="shared" si="14"/>
        <v>38565</v>
      </c>
      <c r="B358" s="39" t="str">
        <f t="shared" si="16"/>
        <v>...</v>
      </c>
      <c r="C358" s="39" t="str">
        <f t="shared" si="16"/>
        <v>...</v>
      </c>
      <c r="D358" s="39">
        <f t="shared" si="16"/>
        <v>6351</v>
      </c>
    </row>
    <row r="359" spans="1:4">
      <c r="A359" s="1">
        <f t="shared" si="14"/>
        <v>38596</v>
      </c>
      <c r="B359" s="39" t="str">
        <f t="shared" si="16"/>
        <v>...</v>
      </c>
      <c r="C359" s="39" t="str">
        <f t="shared" si="16"/>
        <v>...</v>
      </c>
      <c r="D359" s="39">
        <f t="shared" si="16"/>
        <v>-56432</v>
      </c>
    </row>
    <row r="360" spans="1:4">
      <c r="A360" s="1">
        <f t="shared" si="14"/>
        <v>38626</v>
      </c>
      <c r="B360" s="39">
        <f t="shared" si="16"/>
        <v>74085</v>
      </c>
      <c r="C360" s="39">
        <f t="shared" si="16"/>
        <v>-26321</v>
      </c>
      <c r="D360" s="39">
        <f t="shared" si="16"/>
        <v>47654</v>
      </c>
    </row>
    <row r="361" spans="1:4">
      <c r="A361" s="1">
        <f t="shared" si="14"/>
        <v>38657</v>
      </c>
      <c r="B361" s="39" t="str">
        <f t="shared" si="16"/>
        <v>...</v>
      </c>
      <c r="C361" s="39" t="str">
        <f t="shared" si="16"/>
        <v>...</v>
      </c>
      <c r="D361" s="39">
        <f t="shared" si="16"/>
        <v>-33440</v>
      </c>
    </row>
    <row r="362" spans="1:4">
      <c r="A362" s="1">
        <f t="shared" si="14"/>
        <v>38687</v>
      </c>
      <c r="B362" s="39" t="str">
        <f t="shared" si="16"/>
        <v>...</v>
      </c>
      <c r="C362" s="39" t="str">
        <f t="shared" si="16"/>
        <v>...</v>
      </c>
      <c r="D362" s="39">
        <f t="shared" si="16"/>
        <v>-103190</v>
      </c>
    </row>
    <row r="363" spans="1:4">
      <c r="A363" s="1">
        <f t="shared" si="14"/>
        <v>38718</v>
      </c>
      <c r="B363" s="39">
        <f t="shared" ref="B363:D382" si="17">IF(B214="...","...",B226-B214)</f>
        <v>-40619</v>
      </c>
      <c r="C363" s="39">
        <f t="shared" si="17"/>
        <v>-39222</v>
      </c>
      <c r="D363" s="39">
        <f t="shared" si="17"/>
        <v>-79843</v>
      </c>
    </row>
    <row r="364" spans="1:4">
      <c r="A364" s="1">
        <f t="shared" si="14"/>
        <v>38749</v>
      </c>
      <c r="B364" s="39" t="str">
        <f t="shared" si="17"/>
        <v>...</v>
      </c>
      <c r="C364" s="39" t="str">
        <f t="shared" si="17"/>
        <v>...</v>
      </c>
      <c r="D364" s="39">
        <f t="shared" si="17"/>
        <v>75264</v>
      </c>
    </row>
    <row r="365" spans="1:4">
      <c r="A365" s="1">
        <f t="shared" si="14"/>
        <v>38777</v>
      </c>
      <c r="B365" s="39" t="str">
        <f t="shared" si="17"/>
        <v>...</v>
      </c>
      <c r="C365" s="39" t="str">
        <f t="shared" si="17"/>
        <v>...</v>
      </c>
      <c r="D365" s="39">
        <f t="shared" si="17"/>
        <v>-223423</v>
      </c>
    </row>
    <row r="366" spans="1:4">
      <c r="A366" s="1">
        <f t="shared" si="14"/>
        <v>38808</v>
      </c>
      <c r="B366" s="39">
        <f t="shared" si="17"/>
        <v>111058</v>
      </c>
      <c r="C366" s="39">
        <f t="shared" si="17"/>
        <v>-11718</v>
      </c>
      <c r="D366" s="39">
        <f t="shared" si="17"/>
        <v>99327</v>
      </c>
    </row>
    <row r="367" spans="1:4">
      <c r="A367" s="1">
        <f t="shared" si="14"/>
        <v>38838</v>
      </c>
      <c r="B367" s="39" t="str">
        <f t="shared" si="17"/>
        <v>...</v>
      </c>
      <c r="C367" s="39" t="str">
        <f t="shared" si="17"/>
        <v>...</v>
      </c>
      <c r="D367" s="39">
        <f t="shared" si="17"/>
        <v>28503</v>
      </c>
    </row>
    <row r="368" spans="1:4">
      <c r="A368" s="1">
        <f t="shared" ref="A368:A431" si="18">A231</f>
        <v>38869</v>
      </c>
      <c r="B368" s="39" t="str">
        <f t="shared" si="17"/>
        <v>...</v>
      </c>
      <c r="C368" s="39" t="str">
        <f t="shared" si="17"/>
        <v>...</v>
      </c>
      <c r="D368" s="39">
        <f t="shared" si="17"/>
        <v>-123095</v>
      </c>
    </row>
    <row r="369" spans="1:4">
      <c r="A369" s="1">
        <f t="shared" si="18"/>
        <v>38899</v>
      </c>
      <c r="B369" s="39">
        <f t="shared" si="17"/>
        <v>34914</v>
      </c>
      <c r="C369" s="39">
        <f t="shared" si="17"/>
        <v>-121280</v>
      </c>
      <c r="D369" s="39">
        <f t="shared" si="17"/>
        <v>-86375</v>
      </c>
    </row>
    <row r="370" spans="1:4">
      <c r="A370" s="1">
        <f t="shared" si="18"/>
        <v>38930</v>
      </c>
      <c r="B370" s="39" t="str">
        <f t="shared" si="17"/>
        <v>...</v>
      </c>
      <c r="C370" s="39" t="str">
        <f t="shared" si="17"/>
        <v>...</v>
      </c>
      <c r="D370" s="39">
        <f t="shared" si="17"/>
        <v>61027</v>
      </c>
    </row>
    <row r="371" spans="1:4">
      <c r="A371" s="1">
        <f t="shared" si="18"/>
        <v>38961</v>
      </c>
      <c r="B371" s="39" t="str">
        <f t="shared" si="17"/>
        <v>...</v>
      </c>
      <c r="C371" s="39" t="str">
        <f t="shared" si="17"/>
        <v>...</v>
      </c>
      <c r="D371" s="39">
        <f t="shared" si="17"/>
        <v>65402</v>
      </c>
    </row>
    <row r="372" spans="1:4">
      <c r="A372" s="1">
        <f t="shared" si="18"/>
        <v>38991</v>
      </c>
      <c r="B372" s="39">
        <f t="shared" si="17"/>
        <v>56212</v>
      </c>
      <c r="C372" s="39">
        <f t="shared" si="17"/>
        <v>52169</v>
      </c>
      <c r="D372" s="39">
        <f t="shared" si="17"/>
        <v>108377</v>
      </c>
    </row>
    <row r="373" spans="1:4">
      <c r="A373" s="1">
        <f t="shared" si="18"/>
        <v>39022</v>
      </c>
      <c r="B373" s="39" t="str">
        <f t="shared" si="17"/>
        <v>...</v>
      </c>
      <c r="C373" s="39" t="str">
        <f t="shared" si="17"/>
        <v>...</v>
      </c>
      <c r="D373" s="39">
        <f t="shared" si="17"/>
        <v>117596</v>
      </c>
    </row>
    <row r="374" spans="1:4">
      <c r="A374" s="1">
        <f t="shared" si="18"/>
        <v>39052</v>
      </c>
      <c r="B374" s="39" t="str">
        <f t="shared" si="17"/>
        <v>...</v>
      </c>
      <c r="C374" s="39" t="str">
        <f t="shared" si="17"/>
        <v>...</v>
      </c>
      <c r="D374" s="39">
        <f t="shared" si="17"/>
        <v>137851</v>
      </c>
    </row>
    <row r="375" spans="1:4">
      <c r="A375" s="1">
        <f t="shared" si="18"/>
        <v>39083</v>
      </c>
      <c r="B375" s="39">
        <f t="shared" si="17"/>
        <v>45452</v>
      </c>
      <c r="C375" s="39">
        <f t="shared" si="17"/>
        <v>53428</v>
      </c>
      <c r="D375" s="39">
        <f t="shared" si="17"/>
        <v>98888</v>
      </c>
    </row>
    <row r="376" spans="1:4">
      <c r="A376" s="1">
        <f t="shared" si="18"/>
        <v>39114</v>
      </c>
      <c r="B376" s="39" t="str">
        <f t="shared" si="17"/>
        <v>...</v>
      </c>
      <c r="C376" s="39" t="str">
        <f t="shared" si="17"/>
        <v>...</v>
      </c>
      <c r="D376" s="39">
        <f t="shared" si="17"/>
        <v>195549</v>
      </c>
    </row>
    <row r="377" spans="1:4">
      <c r="A377" s="1">
        <f t="shared" si="18"/>
        <v>39142</v>
      </c>
      <c r="B377" s="39" t="str">
        <f t="shared" si="17"/>
        <v>...</v>
      </c>
      <c r="C377" s="39" t="str">
        <f t="shared" si="17"/>
        <v>...</v>
      </c>
      <c r="D377" s="39">
        <f t="shared" si="17"/>
        <v>231861</v>
      </c>
    </row>
    <row r="378" spans="1:4">
      <c r="A378" s="1">
        <f t="shared" si="18"/>
        <v>39173</v>
      </c>
      <c r="B378" s="39">
        <f t="shared" si="17"/>
        <v>12055</v>
      </c>
      <c r="C378" s="39">
        <f t="shared" si="17"/>
        <v>56749</v>
      </c>
      <c r="D378" s="39">
        <f t="shared" si="17"/>
        <v>68812</v>
      </c>
    </row>
    <row r="379" spans="1:4">
      <c r="A379" s="1">
        <f t="shared" si="18"/>
        <v>39203</v>
      </c>
      <c r="B379" s="39" t="str">
        <f t="shared" si="17"/>
        <v>...</v>
      </c>
      <c r="C379" s="39" t="str">
        <f t="shared" si="17"/>
        <v>...</v>
      </c>
      <c r="D379" s="39">
        <f t="shared" si="17"/>
        <v>104388</v>
      </c>
    </row>
    <row r="380" spans="1:4">
      <c r="A380" s="1">
        <f t="shared" si="18"/>
        <v>39234</v>
      </c>
      <c r="B380" s="39" t="str">
        <f t="shared" si="17"/>
        <v>...</v>
      </c>
      <c r="C380" s="39" t="str">
        <f t="shared" si="17"/>
        <v>...</v>
      </c>
      <c r="D380" s="39">
        <f t="shared" si="17"/>
        <v>106847</v>
      </c>
    </row>
    <row r="381" spans="1:4">
      <c r="A381" s="1">
        <f t="shared" si="18"/>
        <v>39264</v>
      </c>
      <c r="B381" s="39">
        <f t="shared" si="17"/>
        <v>25565</v>
      </c>
      <c r="C381" s="39">
        <f t="shared" si="17"/>
        <v>101528</v>
      </c>
      <c r="D381" s="39">
        <f t="shared" si="17"/>
        <v>127092</v>
      </c>
    </row>
    <row r="382" spans="1:4">
      <c r="A382" s="1">
        <f t="shared" si="18"/>
        <v>39295</v>
      </c>
      <c r="B382" s="39" t="str">
        <f t="shared" si="17"/>
        <v>...</v>
      </c>
      <c r="C382" s="39" t="str">
        <f t="shared" si="17"/>
        <v>...</v>
      </c>
      <c r="D382" s="39">
        <f t="shared" si="17"/>
        <v>129779</v>
      </c>
    </row>
    <row r="383" spans="1:4">
      <c r="A383" s="1">
        <f t="shared" si="18"/>
        <v>39326</v>
      </c>
      <c r="B383" s="39" t="str">
        <f t="shared" ref="B383:D392" si="19">IF(B234="...","...",B246-B234)</f>
        <v>...</v>
      </c>
      <c r="C383" s="39" t="str">
        <f t="shared" si="19"/>
        <v>...</v>
      </c>
      <c r="D383" s="39">
        <f t="shared" si="19"/>
        <v>91569</v>
      </c>
    </row>
    <row r="384" spans="1:4">
      <c r="A384" s="1">
        <f t="shared" si="18"/>
        <v>39356</v>
      </c>
      <c r="B384" s="39">
        <f t="shared" si="19"/>
        <v>-25395</v>
      </c>
      <c r="C384" s="39">
        <f t="shared" si="19"/>
        <v>-6040</v>
      </c>
      <c r="D384" s="39">
        <f t="shared" si="19"/>
        <v>-31429</v>
      </c>
    </row>
    <row r="385" spans="1:4">
      <c r="A385" s="1">
        <f t="shared" si="18"/>
        <v>39387</v>
      </c>
      <c r="B385" s="39" t="str">
        <f t="shared" si="19"/>
        <v>...</v>
      </c>
      <c r="C385" s="39" t="str">
        <f t="shared" si="19"/>
        <v>...</v>
      </c>
      <c r="D385" s="39">
        <f t="shared" si="19"/>
        <v>54756</v>
      </c>
    </row>
    <row r="386" spans="1:4">
      <c r="A386" s="1">
        <f t="shared" si="18"/>
        <v>39417</v>
      </c>
      <c r="B386" s="39" t="str">
        <f t="shared" si="19"/>
        <v>...</v>
      </c>
      <c r="C386" s="39" t="str">
        <f t="shared" si="19"/>
        <v>...</v>
      </c>
      <c r="D386" s="39">
        <f t="shared" si="19"/>
        <v>26306</v>
      </c>
    </row>
    <row r="387" spans="1:4">
      <c r="A387" s="1">
        <f t="shared" si="18"/>
        <v>39448</v>
      </c>
      <c r="B387" s="39">
        <f t="shared" si="19"/>
        <v>162414</v>
      </c>
      <c r="C387" s="39">
        <f t="shared" si="19"/>
        <v>-62575</v>
      </c>
      <c r="D387" s="39">
        <f t="shared" si="19"/>
        <v>99834</v>
      </c>
    </row>
    <row r="388" spans="1:4">
      <c r="A388" s="1">
        <f t="shared" si="18"/>
        <v>39479</v>
      </c>
      <c r="B388" s="39" t="str">
        <f t="shared" si="19"/>
        <v>...</v>
      </c>
      <c r="C388" s="39" t="str">
        <f t="shared" si="19"/>
        <v>...</v>
      </c>
      <c r="D388" s="39">
        <f t="shared" si="19"/>
        <v>117943</v>
      </c>
    </row>
    <row r="389" spans="1:4">
      <c r="A389" s="1">
        <f t="shared" si="18"/>
        <v>39508</v>
      </c>
      <c r="B389" s="39" t="str">
        <f t="shared" si="19"/>
        <v>...</v>
      </c>
      <c r="C389" s="39" t="str">
        <f t="shared" si="19"/>
        <v>...</v>
      </c>
      <c r="D389" s="39">
        <f t="shared" si="19"/>
        <v>230878</v>
      </c>
    </row>
    <row r="390" spans="1:4">
      <c r="A390" s="1">
        <f t="shared" si="18"/>
        <v>39539</v>
      </c>
      <c r="B390" s="39">
        <f t="shared" si="19"/>
        <v>-27268</v>
      </c>
      <c r="C390" s="39">
        <f t="shared" si="19"/>
        <v>-69261</v>
      </c>
      <c r="D390" s="39">
        <f t="shared" si="19"/>
        <v>-96533</v>
      </c>
    </row>
    <row r="391" spans="1:4">
      <c r="A391" s="1">
        <f t="shared" si="18"/>
        <v>39569</v>
      </c>
      <c r="B391" s="39" t="str">
        <f t="shared" si="19"/>
        <v>...</v>
      </c>
      <c r="C391" s="39" t="str">
        <f t="shared" si="19"/>
        <v>...</v>
      </c>
      <c r="D391" s="39">
        <f t="shared" si="19"/>
        <v>91611</v>
      </c>
    </row>
    <row r="392" spans="1:4">
      <c r="A392" s="1">
        <f t="shared" si="18"/>
        <v>39600</v>
      </c>
      <c r="B392" s="39" t="str">
        <f t="shared" si="19"/>
        <v>...</v>
      </c>
      <c r="C392" s="39" t="str">
        <f t="shared" si="19"/>
        <v>...</v>
      </c>
      <c r="D392" s="39">
        <f t="shared" si="19"/>
        <v>-93756</v>
      </c>
    </row>
    <row r="393" spans="1:4">
      <c r="A393" s="1">
        <f t="shared" si="18"/>
        <v>39630</v>
      </c>
      <c r="B393" s="39">
        <f t="shared" ref="B393:D402" si="20">IF(B244="...","...",B256-B244)</f>
        <v>19888</v>
      </c>
      <c r="C393" s="39">
        <f t="shared" si="20"/>
        <v>-66859</v>
      </c>
      <c r="D393" s="39">
        <f t="shared" si="20"/>
        <v>-46972</v>
      </c>
    </row>
    <row r="394" spans="1:4">
      <c r="A394" s="1">
        <f t="shared" si="18"/>
        <v>39661</v>
      </c>
      <c r="B394" s="39" t="str">
        <f t="shared" si="20"/>
        <v>...</v>
      </c>
      <c r="C394" s="39" t="str">
        <f t="shared" si="20"/>
        <v>...</v>
      </c>
      <c r="D394" s="39">
        <f t="shared" si="20"/>
        <v>-82474</v>
      </c>
    </row>
    <row r="395" spans="1:4">
      <c r="A395" s="1">
        <f t="shared" si="18"/>
        <v>39692</v>
      </c>
      <c r="B395" s="39" t="str">
        <f t="shared" si="20"/>
        <v>...</v>
      </c>
      <c r="C395" s="39" t="str">
        <f t="shared" si="20"/>
        <v>...</v>
      </c>
      <c r="D395" s="39">
        <f t="shared" si="20"/>
        <v>-119096</v>
      </c>
    </row>
    <row r="396" spans="1:4">
      <c r="A396" s="1">
        <f t="shared" si="18"/>
        <v>39722</v>
      </c>
      <c r="B396" s="39">
        <f t="shared" si="20"/>
        <v>216583</v>
      </c>
      <c r="C396" s="39">
        <f t="shared" si="20"/>
        <v>-114010</v>
      </c>
      <c r="D396" s="39">
        <f t="shared" si="20"/>
        <v>102574</v>
      </c>
    </row>
    <row r="397" spans="1:4">
      <c r="A397" s="1">
        <f t="shared" si="18"/>
        <v>39753</v>
      </c>
      <c r="B397" s="39">
        <f t="shared" si="20"/>
        <v>-8724</v>
      </c>
      <c r="C397" s="39">
        <f t="shared" si="20"/>
        <v>-104654</v>
      </c>
      <c r="D397" s="39">
        <f t="shared" si="20"/>
        <v>-113378</v>
      </c>
    </row>
    <row r="398" spans="1:4">
      <c r="A398" s="1">
        <f t="shared" si="18"/>
        <v>39783</v>
      </c>
      <c r="B398" s="39">
        <f t="shared" si="20"/>
        <v>-15034</v>
      </c>
      <c r="C398" s="39">
        <f t="shared" si="20"/>
        <v>-67734</v>
      </c>
      <c r="D398" s="39">
        <f t="shared" si="20"/>
        <v>-82768</v>
      </c>
    </row>
    <row r="399" spans="1:4">
      <c r="A399" s="1">
        <f t="shared" si="18"/>
        <v>39814</v>
      </c>
      <c r="B399" s="39">
        <f t="shared" si="20"/>
        <v>-30921</v>
      </c>
      <c r="C399" s="39">
        <f t="shared" si="20"/>
        <v>-116799</v>
      </c>
      <c r="D399" s="39">
        <f t="shared" si="20"/>
        <v>-147721</v>
      </c>
    </row>
    <row r="400" spans="1:4">
      <c r="A400" s="1">
        <f t="shared" si="18"/>
        <v>39845</v>
      </c>
      <c r="B400" s="39">
        <f t="shared" si="20"/>
        <v>-38478</v>
      </c>
      <c r="C400" s="39">
        <f t="shared" si="20"/>
        <v>-224224</v>
      </c>
      <c r="D400" s="39">
        <f t="shared" si="20"/>
        <v>-262703</v>
      </c>
    </row>
    <row r="401" spans="1:4">
      <c r="A401" s="1">
        <f t="shared" si="18"/>
        <v>39873</v>
      </c>
      <c r="B401" s="39">
        <f t="shared" si="20"/>
        <v>-185657</v>
      </c>
      <c r="C401" s="39">
        <f t="shared" si="20"/>
        <v>-187049</v>
      </c>
      <c r="D401" s="39">
        <f t="shared" si="20"/>
        <v>-372707</v>
      </c>
    </row>
    <row r="402" spans="1:4">
      <c r="A402" s="1">
        <f t="shared" si="18"/>
        <v>39904</v>
      </c>
      <c r="B402" s="39">
        <f t="shared" si="20"/>
        <v>140266</v>
      </c>
      <c r="C402" s="39">
        <f t="shared" si="20"/>
        <v>-23327</v>
      </c>
      <c r="D402" s="39">
        <f t="shared" si="20"/>
        <v>116939</v>
      </c>
    </row>
    <row r="403" spans="1:4">
      <c r="A403" s="1">
        <f t="shared" si="18"/>
        <v>39934</v>
      </c>
      <c r="B403" s="39">
        <f t="shared" ref="B403:D407" si="21">IF(B254="...","...",B266-B254)</f>
        <v>-5649</v>
      </c>
      <c r="C403" s="39">
        <f t="shared" si="21"/>
        <v>-6950</v>
      </c>
      <c r="D403" s="39">
        <f t="shared" si="21"/>
        <v>-12599</v>
      </c>
    </row>
    <row r="404" spans="1:4">
      <c r="A404" s="1">
        <f t="shared" si="18"/>
        <v>39965</v>
      </c>
      <c r="B404" s="39">
        <f t="shared" si="21"/>
        <v>-32414</v>
      </c>
      <c r="C404" s="39">
        <f t="shared" si="21"/>
        <v>-49688</v>
      </c>
      <c r="D404" s="39">
        <f t="shared" si="21"/>
        <v>-82100</v>
      </c>
    </row>
    <row r="405" spans="1:4">
      <c r="A405" s="1">
        <f t="shared" si="18"/>
        <v>39995</v>
      </c>
      <c r="B405" s="39">
        <f t="shared" si="21"/>
        <v>57272</v>
      </c>
      <c r="C405" s="39">
        <f t="shared" si="21"/>
        <v>13807</v>
      </c>
      <c r="D405" s="39">
        <f t="shared" si="21"/>
        <v>71077</v>
      </c>
    </row>
    <row r="406" spans="1:4">
      <c r="A406" s="1">
        <f t="shared" si="18"/>
        <v>40026</v>
      </c>
      <c r="B406" s="39">
        <f t="shared" si="21"/>
        <v>-1582</v>
      </c>
      <c r="C406" s="39">
        <f t="shared" si="21"/>
        <v>-929</v>
      </c>
      <c r="D406" s="39">
        <f t="shared" si="21"/>
        <v>-2511</v>
      </c>
    </row>
    <row r="407" spans="1:4">
      <c r="A407" s="1">
        <f t="shared" si="18"/>
        <v>40057</v>
      </c>
      <c r="B407" s="39">
        <f t="shared" si="21"/>
        <v>6364</v>
      </c>
      <c r="C407" s="39">
        <f t="shared" si="21"/>
        <v>58309</v>
      </c>
      <c r="D407" s="39">
        <f t="shared" si="21"/>
        <v>64672</v>
      </c>
    </row>
    <row r="408" spans="1:4">
      <c r="A408" s="1">
        <f t="shared" si="18"/>
        <v>40087</v>
      </c>
      <c r="B408" s="39">
        <f t="shared" ref="B408:D437" si="22">IF(B259="...","...",B271-B259)</f>
        <v>-35435</v>
      </c>
      <c r="C408" s="39">
        <f t="shared" si="22"/>
        <v>46801</v>
      </c>
      <c r="D408" s="39">
        <f t="shared" si="22"/>
        <v>11366</v>
      </c>
    </row>
    <row r="409" spans="1:4">
      <c r="A409" s="1">
        <f t="shared" si="18"/>
        <v>40118</v>
      </c>
      <c r="B409" s="39">
        <f t="shared" si="22"/>
        <v>-9507</v>
      </c>
      <c r="C409" s="39">
        <f t="shared" si="22"/>
        <v>21774</v>
      </c>
      <c r="D409" s="39">
        <f t="shared" si="22"/>
        <v>12267</v>
      </c>
    </row>
    <row r="410" spans="1:4">
      <c r="A410" s="1">
        <f t="shared" si="18"/>
        <v>40148</v>
      </c>
      <c r="B410" s="39">
        <f t="shared" si="22"/>
        <v>46890</v>
      </c>
      <c r="C410" s="39">
        <f t="shared" si="22"/>
        <v>90399</v>
      </c>
      <c r="D410" s="39">
        <f t="shared" si="22"/>
        <v>137289</v>
      </c>
    </row>
    <row r="411" spans="1:4">
      <c r="A411" s="1">
        <f t="shared" si="18"/>
        <v>40179</v>
      </c>
      <c r="B411" s="39">
        <f t="shared" si="22"/>
        <v>61364</v>
      </c>
      <c r="C411" s="39">
        <f t="shared" si="22"/>
        <v>126336</v>
      </c>
      <c r="D411" s="39">
        <f t="shared" si="22"/>
        <v>187701</v>
      </c>
    </row>
    <row r="412" spans="1:4">
      <c r="A412" s="1">
        <f t="shared" si="18"/>
        <v>40210</v>
      </c>
      <c r="B412" s="39">
        <f t="shared" si="22"/>
        <v>-44728</v>
      </c>
      <c r="C412" s="39">
        <f t="shared" si="22"/>
        <v>94079</v>
      </c>
      <c r="D412" s="39">
        <f t="shared" si="22"/>
        <v>49352</v>
      </c>
    </row>
    <row r="413" spans="1:4">
      <c r="A413" s="1">
        <f t="shared" si="18"/>
        <v>40238</v>
      </c>
      <c r="B413" s="39">
        <f t="shared" si="22"/>
        <v>32421</v>
      </c>
      <c r="C413" s="39">
        <f t="shared" si="22"/>
        <v>41566</v>
      </c>
      <c r="D413" s="39">
        <f t="shared" si="22"/>
        <v>73989</v>
      </c>
    </row>
    <row r="414" spans="1:4">
      <c r="A414" s="1">
        <f t="shared" si="18"/>
        <v>40269</v>
      </c>
      <c r="B414" s="39">
        <f t="shared" si="22"/>
        <v>4820</v>
      </c>
      <c r="C414" s="39">
        <f t="shared" si="22"/>
        <v>16831</v>
      </c>
      <c r="D414" s="39">
        <f t="shared" si="22"/>
        <v>21652</v>
      </c>
    </row>
    <row r="415" spans="1:4">
      <c r="A415" s="1">
        <f t="shared" si="18"/>
        <v>40299</v>
      </c>
      <c r="B415" s="39">
        <f t="shared" si="22"/>
        <v>-122081</v>
      </c>
      <c r="C415" s="39">
        <f t="shared" si="22"/>
        <v>-108</v>
      </c>
      <c r="D415" s="39">
        <f t="shared" si="22"/>
        <v>-122189</v>
      </c>
    </row>
    <row r="416" spans="1:4">
      <c r="A416" s="1">
        <f t="shared" si="18"/>
        <v>40330</v>
      </c>
      <c r="B416" s="39">
        <f t="shared" si="22"/>
        <v>91702</v>
      </c>
      <c r="C416" s="39">
        <f t="shared" si="22"/>
        <v>21156</v>
      </c>
      <c r="D416" s="39">
        <f t="shared" si="22"/>
        <v>112858</v>
      </c>
    </row>
    <row r="417" spans="1:4">
      <c r="A417" s="1">
        <f t="shared" si="18"/>
        <v>40360</v>
      </c>
      <c r="B417" s="39">
        <f t="shared" si="22"/>
        <v>-13535</v>
      </c>
      <c r="C417" s="39">
        <f t="shared" si="22"/>
        <v>17923</v>
      </c>
      <c r="D417" s="39">
        <f t="shared" si="22"/>
        <v>4389</v>
      </c>
    </row>
    <row r="418" spans="1:4">
      <c r="A418" s="1">
        <f t="shared" si="18"/>
        <v>40391</v>
      </c>
      <c r="B418" s="39">
        <f t="shared" si="22"/>
        <v>-13399</v>
      </c>
      <c r="C418" s="39">
        <f t="shared" si="22"/>
        <v>12433</v>
      </c>
      <c r="D418" s="39">
        <f t="shared" si="22"/>
        <v>-966</v>
      </c>
    </row>
    <row r="419" spans="1:4">
      <c r="A419" s="1">
        <f t="shared" si="18"/>
        <v>40422</v>
      </c>
      <c r="B419" s="39">
        <f t="shared" si="22"/>
        <v>-11882</v>
      </c>
      <c r="C419" s="39">
        <f t="shared" si="22"/>
        <v>-15024</v>
      </c>
      <c r="D419" s="39">
        <f t="shared" si="22"/>
        <v>-26906</v>
      </c>
    </row>
    <row r="420" spans="1:4">
      <c r="A420" s="1">
        <f t="shared" si="18"/>
        <v>40452</v>
      </c>
      <c r="B420" s="39">
        <f t="shared" si="22"/>
        <v>13355</v>
      </c>
      <c r="C420" s="39">
        <f t="shared" si="22"/>
        <v>-55976</v>
      </c>
      <c r="D420" s="39">
        <f t="shared" si="22"/>
        <v>-42622</v>
      </c>
    </row>
    <row r="421" spans="1:4">
      <c r="A421" s="1">
        <f t="shared" si="18"/>
        <v>40483</v>
      </c>
      <c r="B421" s="39">
        <f t="shared" si="22"/>
        <v>91352</v>
      </c>
      <c r="C421" s="39">
        <f t="shared" si="22"/>
        <v>-38982</v>
      </c>
      <c r="D421" s="39">
        <f t="shared" si="22"/>
        <v>52370</v>
      </c>
    </row>
    <row r="422" spans="1:4">
      <c r="A422" s="1">
        <f t="shared" si="18"/>
        <v>40513</v>
      </c>
      <c r="B422" s="39">
        <f t="shared" si="22"/>
        <v>4972</v>
      </c>
      <c r="C422" s="39">
        <f t="shared" si="22"/>
        <v>-81678</v>
      </c>
      <c r="D422" s="39">
        <f t="shared" si="22"/>
        <v>-76706</v>
      </c>
    </row>
    <row r="423" spans="1:4">
      <c r="A423" s="1">
        <f t="shared" si="18"/>
        <v>40544</v>
      </c>
      <c r="B423" s="39">
        <f t="shared" si="22"/>
        <v>-70088</v>
      </c>
      <c r="C423" s="39">
        <f t="shared" si="22"/>
        <v>-33898</v>
      </c>
      <c r="D423" s="39">
        <f t="shared" si="22"/>
        <v>-103986</v>
      </c>
    </row>
    <row r="424" spans="1:4">
      <c r="A424" s="1">
        <f t="shared" si="18"/>
        <v>40575</v>
      </c>
      <c r="B424" s="39">
        <f t="shared" si="22"/>
        <v>17027</v>
      </c>
      <c r="C424" s="39">
        <f t="shared" si="22"/>
        <v>-67612</v>
      </c>
      <c r="D424" s="39">
        <f t="shared" si="22"/>
        <v>-50585</v>
      </c>
    </row>
    <row r="425" spans="1:4">
      <c r="A425" s="1">
        <f t="shared" si="18"/>
        <v>40603</v>
      </c>
      <c r="B425" s="39">
        <f t="shared" si="22"/>
        <v>28573</v>
      </c>
      <c r="C425" s="39">
        <f t="shared" si="22"/>
        <v>-206348</v>
      </c>
      <c r="D425" s="39">
        <f t="shared" si="22"/>
        <v>-177777</v>
      </c>
    </row>
    <row r="426" spans="1:4">
      <c r="A426" s="1">
        <f t="shared" si="18"/>
        <v>40634</v>
      </c>
      <c r="B426" s="39">
        <f t="shared" si="22"/>
        <v>6246</v>
      </c>
      <c r="C426" s="39">
        <f t="shared" si="22"/>
        <v>-111995</v>
      </c>
      <c r="D426" s="39">
        <f t="shared" si="22"/>
        <v>-105750</v>
      </c>
    </row>
    <row r="427" spans="1:4">
      <c r="A427" s="1">
        <f t="shared" si="18"/>
        <v>40664</v>
      </c>
      <c r="B427" s="39">
        <f t="shared" si="22"/>
        <v>73123</v>
      </c>
      <c r="C427" s="39">
        <f t="shared" si="22"/>
        <v>-56202</v>
      </c>
      <c r="D427" s="39">
        <f t="shared" si="22"/>
        <v>16921</v>
      </c>
    </row>
    <row r="428" spans="1:4">
      <c r="A428" s="1">
        <f t="shared" si="18"/>
        <v>40695</v>
      </c>
      <c r="B428" s="39">
        <f t="shared" si="22"/>
        <v>42757</v>
      </c>
      <c r="C428" s="39">
        <f t="shared" si="22"/>
        <v>-37294</v>
      </c>
      <c r="D428" s="39">
        <f t="shared" si="22"/>
        <v>5463</v>
      </c>
    </row>
    <row r="429" spans="1:4">
      <c r="A429" s="1">
        <f t="shared" si="18"/>
        <v>40725</v>
      </c>
      <c r="B429" s="39">
        <f t="shared" si="22"/>
        <v>117744</v>
      </c>
      <c r="C429" s="39">
        <f t="shared" si="22"/>
        <v>-74114</v>
      </c>
      <c r="D429" s="39">
        <f t="shared" si="22"/>
        <v>43630</v>
      </c>
    </row>
    <row r="430" spans="1:4">
      <c r="A430" s="1">
        <f t="shared" si="18"/>
        <v>40756</v>
      </c>
      <c r="B430" s="39">
        <f t="shared" si="22"/>
        <v>178234</v>
      </c>
      <c r="C430" s="39">
        <f t="shared" si="22"/>
        <v>-8122</v>
      </c>
      <c r="D430" s="39">
        <f t="shared" si="22"/>
        <v>170112</v>
      </c>
    </row>
    <row r="431" spans="1:4">
      <c r="A431" s="1">
        <f t="shared" si="18"/>
        <v>40787</v>
      </c>
      <c r="B431" s="39">
        <f t="shared" si="22"/>
        <v>-162256</v>
      </c>
      <c r="C431" s="39">
        <f t="shared" si="22"/>
        <v>167750</v>
      </c>
      <c r="D431" s="39">
        <f t="shared" si="22"/>
        <v>5495</v>
      </c>
    </row>
    <row r="432" spans="1:4">
      <c r="A432" s="1">
        <f>A295</f>
        <v>40817</v>
      </c>
      <c r="B432" s="39">
        <f t="shared" si="22"/>
        <v>-102162</v>
      </c>
      <c r="C432" s="39">
        <f t="shared" si="22"/>
        <v>65390</v>
      </c>
      <c r="D432" s="39">
        <f t="shared" si="22"/>
        <v>-36771</v>
      </c>
    </row>
    <row r="433" spans="1:4">
      <c r="A433" s="1">
        <f>A296</f>
        <v>40848</v>
      </c>
      <c r="B433" s="39">
        <f t="shared" si="22"/>
        <v>651</v>
      </c>
      <c r="C433" s="39">
        <f t="shared" si="22"/>
        <v>-40833</v>
      </c>
      <c r="D433" s="39">
        <f t="shared" si="22"/>
        <v>-40182</v>
      </c>
    </row>
    <row r="434" spans="1:4">
      <c r="A434" s="1">
        <f>A297</f>
        <v>40878</v>
      </c>
      <c r="B434" s="39">
        <f t="shared" si="22"/>
        <v>74216</v>
      </c>
      <c r="C434" s="39">
        <f t="shared" si="22"/>
        <v>-31359</v>
      </c>
      <c r="D434" s="39">
        <f t="shared" si="22"/>
        <v>42857</v>
      </c>
    </row>
    <row r="435" spans="1:4">
      <c r="A435" s="1">
        <f>A298</f>
        <v>40909</v>
      </c>
      <c r="B435" s="39">
        <f t="shared" si="22"/>
        <v>-63647</v>
      </c>
      <c r="C435" s="39">
        <f t="shared" si="22"/>
        <v>-119516</v>
      </c>
      <c r="D435" s="39">
        <f t="shared" si="22"/>
        <v>-183163</v>
      </c>
    </row>
    <row r="436" spans="1:4">
      <c r="A436" s="1">
        <f>A299</f>
        <v>40940</v>
      </c>
      <c r="B436" s="39">
        <f t="shared" si="22"/>
        <v>116755</v>
      </c>
      <c r="C436" s="39">
        <f t="shared" si="22"/>
        <v>-183316</v>
      </c>
      <c r="D436" s="39">
        <f t="shared" si="22"/>
        <v>-66562</v>
      </c>
    </row>
    <row r="437" spans="1:4">
      <c r="A437" s="1">
        <f>A300</f>
        <v>40969</v>
      </c>
      <c r="B437" s="39">
        <f t="shared" si="22"/>
        <v>23993</v>
      </c>
      <c r="C437" s="39">
        <f t="shared" si="22"/>
        <v>-48599</v>
      </c>
      <c r="D437" s="39">
        <f t="shared" si="22"/>
        <v>-24605</v>
      </c>
    </row>
    <row r="439" spans="1:4">
      <c r="A439" s="41" t="s">
        <v>46</v>
      </c>
    </row>
    <row r="440" spans="1:4">
      <c r="A440" s="1">
        <f>A166</f>
        <v>36892</v>
      </c>
      <c r="B440" s="42">
        <f t="shared" ref="B440:D459" si="23">IF(B154="...","...",B166/B154-1)</f>
        <v>1.3839146356608989E-2</v>
      </c>
      <c r="C440" s="42">
        <f t="shared" si="23"/>
        <v>0.24478141611477255</v>
      </c>
      <c r="D440" s="42">
        <f t="shared" si="23"/>
        <v>8.4948816053977305E-2</v>
      </c>
    </row>
    <row r="441" spans="1:4">
      <c r="A441" s="1">
        <f t="shared" ref="A441:A504" si="24">A167</f>
        <v>36923</v>
      </c>
      <c r="B441" s="42" t="str">
        <f t="shared" si="23"/>
        <v>...</v>
      </c>
      <c r="C441" s="42" t="str">
        <f t="shared" si="23"/>
        <v>...</v>
      </c>
      <c r="D441" s="42">
        <f t="shared" si="23"/>
        <v>3.7969244774397559E-2</v>
      </c>
    </row>
    <row r="442" spans="1:4">
      <c r="A442" s="1">
        <f t="shared" si="24"/>
        <v>36951</v>
      </c>
      <c r="B442" s="42" t="str">
        <f t="shared" si="23"/>
        <v>...</v>
      </c>
      <c r="C442" s="42" t="str">
        <f t="shared" si="23"/>
        <v>...</v>
      </c>
      <c r="D442" s="42">
        <f t="shared" si="23"/>
        <v>0.1094918427885978</v>
      </c>
    </row>
    <row r="443" spans="1:4">
      <c r="A443" s="1">
        <f t="shared" si="24"/>
        <v>36982</v>
      </c>
      <c r="B443" s="42">
        <f t="shared" si="23"/>
        <v>-5.3608561737569893E-2</v>
      </c>
      <c r="C443" s="42">
        <f t="shared" si="23"/>
        <v>4.4451051633197958E-2</v>
      </c>
      <c r="D443" s="42">
        <f t="shared" si="23"/>
        <v>-1.7611876787782754E-2</v>
      </c>
    </row>
    <row r="444" spans="1:4">
      <c r="A444" s="1">
        <f t="shared" si="24"/>
        <v>37012</v>
      </c>
      <c r="B444" s="42" t="str">
        <f t="shared" si="23"/>
        <v>...</v>
      </c>
      <c r="C444" s="42" t="str">
        <f t="shared" si="23"/>
        <v>...</v>
      </c>
      <c r="D444" s="42">
        <f t="shared" si="23"/>
        <v>8.999083372900829E-2</v>
      </c>
    </row>
    <row r="445" spans="1:4">
      <c r="A445" s="1">
        <f t="shared" si="24"/>
        <v>37043</v>
      </c>
      <c r="B445" s="42" t="str">
        <f t="shared" si="23"/>
        <v>...</v>
      </c>
      <c r="C445" s="42" t="str">
        <f t="shared" si="23"/>
        <v>...</v>
      </c>
      <c r="D445" s="42">
        <f t="shared" si="23"/>
        <v>8.88946143983389E-2</v>
      </c>
    </row>
    <row r="446" spans="1:4">
      <c r="A446" s="1">
        <f t="shared" si="24"/>
        <v>37073</v>
      </c>
      <c r="B446" s="42">
        <f t="shared" si="23"/>
        <v>4.3568390282681113E-2</v>
      </c>
      <c r="C446" s="42">
        <f t="shared" si="23"/>
        <v>0.15717621543716942</v>
      </c>
      <c r="D446" s="42">
        <f t="shared" si="23"/>
        <v>8.2587219482717078E-2</v>
      </c>
    </row>
    <row r="447" spans="1:4">
      <c r="A447" s="1">
        <f t="shared" si="24"/>
        <v>37104</v>
      </c>
      <c r="B447" s="42" t="str">
        <f t="shared" si="23"/>
        <v>...</v>
      </c>
      <c r="C447" s="42" t="str">
        <f t="shared" si="23"/>
        <v>...</v>
      </c>
      <c r="D447" s="42">
        <f t="shared" si="23"/>
        <v>0.11032659340242779</v>
      </c>
    </row>
    <row r="448" spans="1:4">
      <c r="A448" s="1">
        <f t="shared" si="24"/>
        <v>37135</v>
      </c>
      <c r="B448" s="42" t="str">
        <f t="shared" si="23"/>
        <v>...</v>
      </c>
      <c r="C448" s="42" t="str">
        <f t="shared" si="23"/>
        <v>...</v>
      </c>
      <c r="D448" s="42">
        <f t="shared" si="23"/>
        <v>9.3796053330453599E-2</v>
      </c>
    </row>
    <row r="449" spans="1:4">
      <c r="A449" s="1">
        <f t="shared" si="24"/>
        <v>37165</v>
      </c>
      <c r="B449" s="42">
        <f t="shared" si="23"/>
        <v>3.2131319674664649E-2</v>
      </c>
      <c r="C449" s="42">
        <f t="shared" si="23"/>
        <v>0.11991169101778576</v>
      </c>
      <c r="D449" s="42">
        <f t="shared" si="23"/>
        <v>6.6660879775276793E-2</v>
      </c>
    </row>
    <row r="450" spans="1:4">
      <c r="A450" s="1">
        <f t="shared" si="24"/>
        <v>37196</v>
      </c>
      <c r="B450" s="42" t="str">
        <f t="shared" si="23"/>
        <v>...</v>
      </c>
      <c r="C450" s="42" t="str">
        <f t="shared" si="23"/>
        <v>...</v>
      </c>
      <c r="D450" s="42">
        <f t="shared" si="23"/>
        <v>2.0814714155946934E-2</v>
      </c>
    </row>
    <row r="451" spans="1:4">
      <c r="A451" s="1">
        <f t="shared" si="24"/>
        <v>37226</v>
      </c>
      <c r="B451" s="42" t="str">
        <f t="shared" si="23"/>
        <v>...</v>
      </c>
      <c r="C451" s="42" t="str">
        <f t="shared" si="23"/>
        <v>...</v>
      </c>
      <c r="D451" s="42">
        <f t="shared" si="23"/>
        <v>4.9554393765330884E-2</v>
      </c>
    </row>
    <row r="452" spans="1:4">
      <c r="A452" s="1">
        <f t="shared" si="24"/>
        <v>37257</v>
      </c>
      <c r="B452" s="42">
        <f t="shared" si="23"/>
        <v>2.9525717937002982E-2</v>
      </c>
      <c r="C452" s="42">
        <f t="shared" si="23"/>
        <v>2.1722741192983008E-2</v>
      </c>
      <c r="D452" s="42">
        <f t="shared" si="23"/>
        <v>2.67465550154804E-2</v>
      </c>
    </row>
    <row r="453" spans="1:4">
      <c r="A453" s="1">
        <f t="shared" si="24"/>
        <v>37288</v>
      </c>
      <c r="B453" s="42" t="str">
        <f t="shared" si="23"/>
        <v>...</v>
      </c>
      <c r="C453" s="42" t="str">
        <f t="shared" si="23"/>
        <v>...</v>
      </c>
      <c r="D453" s="42">
        <f t="shared" si="23"/>
        <v>6.9605239530861729E-2</v>
      </c>
    </row>
    <row r="454" spans="1:4">
      <c r="A454" s="1">
        <f t="shared" si="24"/>
        <v>37316</v>
      </c>
      <c r="B454" s="42" t="str">
        <f t="shared" si="23"/>
        <v>...</v>
      </c>
      <c r="C454" s="42" t="str">
        <f t="shared" si="23"/>
        <v>...</v>
      </c>
      <c r="D454" s="42">
        <f t="shared" si="23"/>
        <v>0.17329618631598653</v>
      </c>
    </row>
    <row r="455" spans="1:4">
      <c r="A455" s="1">
        <f t="shared" si="24"/>
        <v>37347</v>
      </c>
      <c r="B455" s="42">
        <f t="shared" si="23"/>
        <v>-5.7744953686450162E-2</v>
      </c>
      <c r="C455" s="42">
        <f t="shared" si="23"/>
        <v>0.11875733735970062</v>
      </c>
      <c r="D455" s="42">
        <f t="shared" si="23"/>
        <v>1.1397382559188207E-2</v>
      </c>
    </row>
    <row r="456" spans="1:4">
      <c r="A456" s="1">
        <f t="shared" si="24"/>
        <v>37377</v>
      </c>
      <c r="B456" s="42" t="str">
        <f t="shared" si="23"/>
        <v>...</v>
      </c>
      <c r="C456" s="42" t="str">
        <f t="shared" si="23"/>
        <v>...</v>
      </c>
      <c r="D456" s="42">
        <f t="shared" si="23"/>
        <v>0.10646366315700817</v>
      </c>
    </row>
    <row r="457" spans="1:4">
      <c r="A457" s="1">
        <f t="shared" si="24"/>
        <v>37408</v>
      </c>
      <c r="B457" s="42" t="str">
        <f t="shared" si="23"/>
        <v>...</v>
      </c>
      <c r="C457" s="42" t="str">
        <f t="shared" si="23"/>
        <v>...</v>
      </c>
      <c r="D457" s="42">
        <f t="shared" si="23"/>
        <v>7.3852246648314468E-2</v>
      </c>
    </row>
    <row r="458" spans="1:4">
      <c r="A458" s="1">
        <f t="shared" si="24"/>
        <v>37438</v>
      </c>
      <c r="B458" s="42">
        <f t="shared" si="23"/>
        <v>5.5108689422894708E-2</v>
      </c>
      <c r="C458" s="42">
        <f t="shared" si="23"/>
        <v>9.2440761238112179E-2</v>
      </c>
      <c r="D458" s="42">
        <f t="shared" si="23"/>
        <v>6.8945962846995057E-2</v>
      </c>
    </row>
    <row r="459" spans="1:4">
      <c r="A459" s="1">
        <f t="shared" si="24"/>
        <v>37469</v>
      </c>
      <c r="B459" s="42" t="str">
        <f t="shared" si="23"/>
        <v>...</v>
      </c>
      <c r="C459" s="42" t="str">
        <f t="shared" si="23"/>
        <v>...</v>
      </c>
      <c r="D459" s="42">
        <f t="shared" si="23"/>
        <v>4.0442996416472088E-2</v>
      </c>
    </row>
    <row r="460" spans="1:4">
      <c r="A460" s="1">
        <f t="shared" si="24"/>
        <v>37500</v>
      </c>
      <c r="B460" s="42" t="str">
        <f t="shared" ref="B460:D479" si="25">IF(B174="...","...",B186/B174-1)</f>
        <v>...</v>
      </c>
      <c r="C460" s="42" t="str">
        <f t="shared" si="25"/>
        <v>...</v>
      </c>
      <c r="D460" s="42">
        <f t="shared" si="25"/>
        <v>3.5873053518221676E-2</v>
      </c>
    </row>
    <row r="461" spans="1:4">
      <c r="A461" s="1">
        <f t="shared" si="24"/>
        <v>37530</v>
      </c>
      <c r="B461" s="42">
        <f t="shared" si="25"/>
        <v>2.605506694670523E-2</v>
      </c>
      <c r="C461" s="42">
        <f t="shared" si="25"/>
        <v>0.1126938550442822</v>
      </c>
      <c r="D461" s="42">
        <f t="shared" si="25"/>
        <v>6.1871813774941442E-2</v>
      </c>
    </row>
    <row r="462" spans="1:4">
      <c r="A462" s="1">
        <f t="shared" si="24"/>
        <v>37561</v>
      </c>
      <c r="B462" s="42" t="str">
        <f t="shared" si="25"/>
        <v>...</v>
      </c>
      <c r="C462" s="42" t="str">
        <f t="shared" si="25"/>
        <v>...</v>
      </c>
      <c r="D462" s="42">
        <f t="shared" si="25"/>
        <v>0.10280858812606808</v>
      </c>
    </row>
    <row r="463" spans="1:4">
      <c r="A463" s="1">
        <f t="shared" si="24"/>
        <v>37591</v>
      </c>
      <c r="B463" s="42" t="str">
        <f t="shared" si="25"/>
        <v>...</v>
      </c>
      <c r="C463" s="42" t="str">
        <f t="shared" si="25"/>
        <v>...</v>
      </c>
      <c r="D463" s="42">
        <f t="shared" si="25"/>
        <v>3.3213397536129952E-2</v>
      </c>
    </row>
    <row r="464" spans="1:4">
      <c r="A464" s="1">
        <f t="shared" si="24"/>
        <v>37622</v>
      </c>
      <c r="B464" s="42">
        <f t="shared" si="25"/>
        <v>-3.4950575086434843E-2</v>
      </c>
      <c r="C464" s="42">
        <f t="shared" si="25"/>
        <v>9.6653678661471565E-2</v>
      </c>
      <c r="D464" s="42">
        <f t="shared" si="25"/>
        <v>1.1416680858421513E-2</v>
      </c>
    </row>
    <row r="465" spans="1:4">
      <c r="A465" s="1">
        <f t="shared" si="24"/>
        <v>37653</v>
      </c>
      <c r="B465" s="42" t="str">
        <f t="shared" si="25"/>
        <v>...</v>
      </c>
      <c r="C465" s="42" t="str">
        <f t="shared" si="25"/>
        <v>...</v>
      </c>
      <c r="D465" s="42">
        <f t="shared" si="25"/>
        <v>6.5106382978723509E-2</v>
      </c>
    </row>
    <row r="466" spans="1:4">
      <c r="A466" s="1">
        <f t="shared" si="24"/>
        <v>37681</v>
      </c>
      <c r="B466" s="42" t="str">
        <f t="shared" si="25"/>
        <v>...</v>
      </c>
      <c r="C466" s="42" t="str">
        <f t="shared" si="25"/>
        <v>...</v>
      </c>
      <c r="D466" s="42">
        <f t="shared" si="25"/>
        <v>-5.6013487587627919E-2</v>
      </c>
    </row>
    <row r="467" spans="1:4">
      <c r="A467" s="1">
        <f t="shared" si="24"/>
        <v>37712</v>
      </c>
      <c r="B467" s="42">
        <f t="shared" si="25"/>
        <v>0.21826267297935953</v>
      </c>
      <c r="C467" s="42">
        <f t="shared" si="25"/>
        <v>6.7175230660465601E-5</v>
      </c>
      <c r="D467" s="42">
        <f t="shared" si="25"/>
        <v>0.12374867818117741</v>
      </c>
    </row>
    <row r="468" spans="1:4">
      <c r="A468" s="1">
        <f t="shared" si="24"/>
        <v>37742</v>
      </c>
      <c r="B468" s="42" t="str">
        <f t="shared" si="25"/>
        <v>...</v>
      </c>
      <c r="C468" s="42" t="str">
        <f t="shared" si="25"/>
        <v>...</v>
      </c>
      <c r="D468" s="42">
        <f t="shared" si="25"/>
        <v>2.402906919693959E-2</v>
      </c>
    </row>
    <row r="469" spans="1:4">
      <c r="A469" s="1">
        <f t="shared" si="24"/>
        <v>37773</v>
      </c>
      <c r="B469" s="42" t="str">
        <f t="shared" si="25"/>
        <v>...</v>
      </c>
      <c r="C469" s="42" t="str">
        <f t="shared" si="25"/>
        <v>...</v>
      </c>
      <c r="D469" s="42">
        <f t="shared" si="25"/>
        <v>-4.1515845412574803E-2</v>
      </c>
    </row>
    <row r="470" spans="1:4">
      <c r="A470" s="1">
        <f t="shared" si="24"/>
        <v>37803</v>
      </c>
      <c r="B470" s="42">
        <f t="shared" si="25"/>
        <v>3.9332363443104645E-2</v>
      </c>
      <c r="C470" s="42">
        <f t="shared" si="25"/>
        <v>4.6274917131310378E-3</v>
      </c>
      <c r="D470" s="42">
        <f t="shared" si="25"/>
        <v>2.6207916099786122E-2</v>
      </c>
    </row>
    <row r="471" spans="1:4">
      <c r="A471" s="1">
        <f t="shared" si="24"/>
        <v>37834</v>
      </c>
      <c r="B471" s="42" t="str">
        <f t="shared" si="25"/>
        <v>...</v>
      </c>
      <c r="C471" s="42" t="str">
        <f t="shared" si="25"/>
        <v>...</v>
      </c>
      <c r="D471" s="42">
        <f t="shared" si="25"/>
        <v>1.4295370574943789E-3</v>
      </c>
    </row>
    <row r="472" spans="1:4">
      <c r="A472" s="1">
        <f t="shared" si="24"/>
        <v>37865</v>
      </c>
      <c r="B472" s="42" t="str">
        <f t="shared" si="25"/>
        <v>...</v>
      </c>
      <c r="C472" s="42" t="str">
        <f t="shared" si="25"/>
        <v>...</v>
      </c>
      <c r="D472" s="42">
        <f t="shared" si="25"/>
        <v>4.9104421096906048E-2</v>
      </c>
    </row>
    <row r="473" spans="1:4">
      <c r="A473" s="1">
        <f>A199</f>
        <v>37895</v>
      </c>
      <c r="B473" s="42">
        <f t="shared" si="25"/>
        <v>9.3784132578731416E-3</v>
      </c>
      <c r="C473" s="42">
        <f t="shared" si="25"/>
        <v>7.4586599138153353E-3</v>
      </c>
      <c r="D473" s="42">
        <f t="shared" si="25"/>
        <v>8.5983013808705877E-3</v>
      </c>
    </row>
    <row r="474" spans="1:4">
      <c r="A474" s="1">
        <f t="shared" si="24"/>
        <v>37926</v>
      </c>
      <c r="B474" s="42" t="str">
        <f t="shared" si="25"/>
        <v>...</v>
      </c>
      <c r="C474" s="42" t="str">
        <f t="shared" si="25"/>
        <v>...</v>
      </c>
      <c r="D474" s="42">
        <f t="shared" si="25"/>
        <v>7.2705872879208489E-3</v>
      </c>
    </row>
    <row r="475" spans="1:4">
      <c r="A475" s="1">
        <f t="shared" si="24"/>
        <v>37956</v>
      </c>
      <c r="B475" s="42" t="str">
        <f t="shared" si="25"/>
        <v>...</v>
      </c>
      <c r="C475" s="42" t="str">
        <f t="shared" si="25"/>
        <v>...</v>
      </c>
      <c r="D475" s="42">
        <f t="shared" si="25"/>
        <v>5.46971358560846E-2</v>
      </c>
    </row>
    <row r="476" spans="1:4">
      <c r="A476" s="1">
        <f t="shared" si="24"/>
        <v>37987</v>
      </c>
      <c r="B476" s="42">
        <f t="shared" si="25"/>
        <v>3.8888004911765695E-2</v>
      </c>
      <c r="C476" s="42">
        <f t="shared" si="25"/>
        <v>8.2322888076712175E-2</v>
      </c>
      <c r="D476" s="42">
        <f t="shared" si="25"/>
        <v>5.5201190700241876E-2</v>
      </c>
    </row>
    <row r="477" spans="1:4">
      <c r="A477" s="1">
        <f t="shared" si="24"/>
        <v>38018</v>
      </c>
      <c r="B477" s="42" t="str">
        <f t="shared" si="25"/>
        <v>...</v>
      </c>
      <c r="C477" s="42" t="str">
        <f t="shared" si="25"/>
        <v>...</v>
      </c>
      <c r="D477" s="42">
        <f t="shared" si="25"/>
        <v>3.1551838790129683E-2</v>
      </c>
    </row>
    <row r="478" spans="1:4">
      <c r="A478" s="1">
        <f t="shared" si="24"/>
        <v>38047</v>
      </c>
      <c r="B478" s="42" t="str">
        <f t="shared" si="25"/>
        <v>...</v>
      </c>
      <c r="C478" s="42" t="str">
        <f t="shared" si="25"/>
        <v>...</v>
      </c>
      <c r="D478" s="42">
        <f t="shared" si="25"/>
        <v>3.5859848260042071E-2</v>
      </c>
    </row>
    <row r="479" spans="1:4">
      <c r="A479" s="1">
        <f t="shared" si="24"/>
        <v>38078</v>
      </c>
      <c r="B479" s="42">
        <f t="shared" si="25"/>
        <v>-2.7417050426707168E-2</v>
      </c>
      <c r="C479" s="42">
        <f t="shared" si="25"/>
        <v>0.15217119170014182</v>
      </c>
      <c r="D479" s="42">
        <f t="shared" si="25"/>
        <v>4.1790500537157937E-2</v>
      </c>
    </row>
    <row r="480" spans="1:4">
      <c r="A480" s="1">
        <f t="shared" si="24"/>
        <v>38108</v>
      </c>
      <c r="B480" s="42" t="str">
        <f t="shared" ref="B480:D499" si="26">IF(B194="...","...",B206/B194-1)</f>
        <v>...</v>
      </c>
      <c r="C480" s="42" t="str">
        <f t="shared" si="26"/>
        <v>...</v>
      </c>
      <c r="D480" s="42">
        <f t="shared" si="26"/>
        <v>4.0459141302390922E-2</v>
      </c>
    </row>
    <row r="481" spans="1:4">
      <c r="A481" s="1">
        <f t="shared" si="24"/>
        <v>38139</v>
      </c>
      <c r="B481" s="42" t="str">
        <f t="shared" si="26"/>
        <v>...</v>
      </c>
      <c r="C481" s="42" t="str">
        <f t="shared" si="26"/>
        <v>...</v>
      </c>
      <c r="D481" s="42">
        <f t="shared" si="26"/>
        <v>0.14807940606843117</v>
      </c>
    </row>
    <row r="482" spans="1:4">
      <c r="A482" s="1">
        <f t="shared" si="24"/>
        <v>38169</v>
      </c>
      <c r="B482" s="42">
        <f t="shared" si="26"/>
        <v>1.4730239079957075E-2</v>
      </c>
      <c r="C482" s="42">
        <f t="shared" si="26"/>
        <v>0.13083069402274572</v>
      </c>
      <c r="D482" s="42">
        <f t="shared" si="26"/>
        <v>5.7765730148388927E-2</v>
      </c>
    </row>
    <row r="483" spans="1:4">
      <c r="A483" s="1">
        <f t="shared" si="24"/>
        <v>38200</v>
      </c>
      <c r="B483" s="42" t="str">
        <f t="shared" si="26"/>
        <v>...</v>
      </c>
      <c r="C483" s="42" t="str">
        <f t="shared" si="26"/>
        <v>...</v>
      </c>
      <c r="D483" s="42">
        <f t="shared" si="26"/>
        <v>4.5250652858433105E-2</v>
      </c>
    </row>
    <row r="484" spans="1:4">
      <c r="A484" s="1">
        <f t="shared" si="24"/>
        <v>38231</v>
      </c>
      <c r="B484" s="42" t="str">
        <f t="shared" si="26"/>
        <v>...</v>
      </c>
      <c r="C484" s="42" t="str">
        <f t="shared" si="26"/>
        <v>...</v>
      </c>
      <c r="D484" s="42">
        <f t="shared" si="26"/>
        <v>6.8779171071283507E-2</v>
      </c>
    </row>
    <row r="485" spans="1:4">
      <c r="A485" s="1">
        <f t="shared" si="24"/>
        <v>38261</v>
      </c>
      <c r="B485" s="42">
        <f t="shared" si="26"/>
        <v>-1.2674602552187331E-4</v>
      </c>
      <c r="C485" s="42">
        <f t="shared" si="26"/>
        <v>6.4865117826909957E-2</v>
      </c>
      <c r="D485" s="42">
        <f t="shared" si="26"/>
        <v>2.7921951798518529E-2</v>
      </c>
    </row>
    <row r="486" spans="1:4">
      <c r="A486" s="1">
        <f t="shared" si="24"/>
        <v>38292</v>
      </c>
      <c r="B486" s="42" t="str">
        <f t="shared" si="26"/>
        <v>...</v>
      </c>
      <c r="C486" s="42" t="str">
        <f t="shared" si="26"/>
        <v>...</v>
      </c>
      <c r="D486" s="42">
        <f t="shared" si="26"/>
        <v>5.4881761449161237E-2</v>
      </c>
    </row>
    <row r="487" spans="1:4">
      <c r="A487" s="1">
        <f t="shared" si="24"/>
        <v>38322</v>
      </c>
      <c r="B487" s="42" t="str">
        <f t="shared" si="26"/>
        <v>...</v>
      </c>
      <c r="C487" s="42" t="str">
        <f t="shared" si="26"/>
        <v>...</v>
      </c>
      <c r="D487" s="42">
        <f t="shared" si="26"/>
        <v>1.3355693299400118E-2</v>
      </c>
    </row>
    <row r="488" spans="1:4">
      <c r="A488" s="1">
        <f t="shared" si="24"/>
        <v>38353</v>
      </c>
      <c r="B488" s="42">
        <f t="shared" si="26"/>
        <v>1.0152249664912905E-2</v>
      </c>
      <c r="C488" s="42">
        <f t="shared" si="26"/>
        <v>9.6670348077039225E-2</v>
      </c>
      <c r="D488" s="42">
        <f t="shared" si="26"/>
        <v>4.4282699948371418E-2</v>
      </c>
    </row>
    <row r="489" spans="1:4">
      <c r="A489" s="1">
        <f t="shared" si="24"/>
        <v>38384</v>
      </c>
      <c r="B489" s="42" t="str">
        <f t="shared" si="26"/>
        <v>...</v>
      </c>
      <c r="C489" s="42" t="str">
        <f t="shared" si="26"/>
        <v>...</v>
      </c>
      <c r="D489" s="42">
        <f t="shared" si="26"/>
        <v>1.3488287858224757E-2</v>
      </c>
    </row>
    <row r="490" spans="1:4">
      <c r="A490" s="1">
        <f t="shared" si="24"/>
        <v>38412</v>
      </c>
      <c r="B490" s="42" t="str">
        <f t="shared" si="26"/>
        <v>...</v>
      </c>
      <c r="C490" s="42" t="str">
        <f t="shared" si="26"/>
        <v>...</v>
      </c>
      <c r="D490" s="42">
        <f t="shared" si="26"/>
        <v>0.11026061594074976</v>
      </c>
    </row>
    <row r="491" spans="1:4">
      <c r="A491" s="1">
        <f t="shared" si="24"/>
        <v>38443</v>
      </c>
      <c r="B491" s="42">
        <f t="shared" si="26"/>
        <v>-4.8735109044585112E-2</v>
      </c>
      <c r="C491" s="42">
        <f t="shared" si="26"/>
        <v>2.4960913001616403E-2</v>
      </c>
      <c r="D491" s="42">
        <f t="shared" si="26"/>
        <v>-1.7374940958847174E-2</v>
      </c>
    </row>
    <row r="492" spans="1:4">
      <c r="A492" s="1">
        <f t="shared" si="24"/>
        <v>38473</v>
      </c>
      <c r="B492" s="42" t="str">
        <f t="shared" si="26"/>
        <v>...</v>
      </c>
      <c r="C492" s="42" t="str">
        <f t="shared" si="26"/>
        <v>...</v>
      </c>
      <c r="D492" s="42">
        <f t="shared" si="26"/>
        <v>-2.1210363830292955E-5</v>
      </c>
    </row>
    <row r="493" spans="1:4">
      <c r="A493" s="1">
        <f t="shared" si="24"/>
        <v>38504</v>
      </c>
      <c r="B493" s="42" t="str">
        <f t="shared" si="26"/>
        <v>...</v>
      </c>
      <c r="C493" s="42" t="str">
        <f t="shared" si="26"/>
        <v>...</v>
      </c>
      <c r="D493" s="42">
        <f t="shared" si="26"/>
        <v>6.917844103973203E-2</v>
      </c>
    </row>
    <row r="494" spans="1:4">
      <c r="A494" s="1">
        <f t="shared" si="24"/>
        <v>38534</v>
      </c>
      <c r="B494" s="42">
        <f t="shared" si="26"/>
        <v>-4.7936397512378104E-3</v>
      </c>
      <c r="C494" s="42">
        <f t="shared" si="26"/>
        <v>7.378682466009856E-2</v>
      </c>
      <c r="D494" s="42">
        <f t="shared" si="26"/>
        <v>2.6358462658924164E-2</v>
      </c>
    </row>
    <row r="495" spans="1:4">
      <c r="A495" s="1">
        <f t="shared" si="24"/>
        <v>38565</v>
      </c>
      <c r="B495" s="42" t="str">
        <f t="shared" si="26"/>
        <v>...</v>
      </c>
      <c r="C495" s="42" t="str">
        <f t="shared" si="26"/>
        <v>...</v>
      </c>
      <c r="D495" s="42">
        <f t="shared" si="26"/>
        <v>3.3181124741383794E-3</v>
      </c>
    </row>
    <row r="496" spans="1:4">
      <c r="A496" s="1">
        <f t="shared" si="24"/>
        <v>38596</v>
      </c>
      <c r="B496" s="42" t="str">
        <f t="shared" si="26"/>
        <v>...</v>
      </c>
      <c r="C496" s="42" t="str">
        <f t="shared" si="26"/>
        <v>...</v>
      </c>
      <c r="D496" s="42">
        <f t="shared" si="26"/>
        <v>-2.606994795434614E-2</v>
      </c>
    </row>
    <row r="497" spans="1:4">
      <c r="A497" s="1">
        <f t="shared" si="24"/>
        <v>38626</v>
      </c>
      <c r="B497" s="42">
        <f t="shared" si="26"/>
        <v>5.8694809963817374E-2</v>
      </c>
      <c r="C497" s="42">
        <f t="shared" si="26"/>
        <v>-2.5705281394751478E-2</v>
      </c>
      <c r="D497" s="42">
        <f t="shared" si="26"/>
        <v>2.0843584760660061E-2</v>
      </c>
    </row>
    <row r="498" spans="1:4">
      <c r="A498" s="1">
        <f>A224</f>
        <v>38657</v>
      </c>
      <c r="B498" s="42" t="str">
        <f t="shared" si="26"/>
        <v>...</v>
      </c>
      <c r="C498" s="42" t="str">
        <f t="shared" si="26"/>
        <v>...</v>
      </c>
      <c r="D498" s="42">
        <f t="shared" si="26"/>
        <v>-1.2799446378013113E-2</v>
      </c>
    </row>
    <row r="499" spans="1:4">
      <c r="A499" s="1">
        <f t="shared" si="24"/>
        <v>38687</v>
      </c>
      <c r="B499" s="42" t="str">
        <f t="shared" si="26"/>
        <v>...</v>
      </c>
      <c r="C499" s="42" t="str">
        <f t="shared" si="26"/>
        <v>...</v>
      </c>
      <c r="D499" s="42">
        <f t="shared" si="26"/>
        <v>-3.3005147638783816E-2</v>
      </c>
    </row>
    <row r="500" spans="1:4">
      <c r="A500" s="1">
        <f t="shared" si="24"/>
        <v>38718</v>
      </c>
      <c r="B500" s="42">
        <f t="shared" ref="B500:D519" si="27">IF(B214="...","...",B226/B214-1)</f>
        <v>-1.6122182319301737E-2</v>
      </c>
      <c r="C500" s="42">
        <f t="shared" si="27"/>
        <v>-2.2278214698327914E-2</v>
      </c>
      <c r="D500" s="42">
        <f t="shared" si="27"/>
        <v>-1.8654902183434019E-2</v>
      </c>
    </row>
    <row r="501" spans="1:4">
      <c r="A501" s="1">
        <f t="shared" si="24"/>
        <v>38749</v>
      </c>
      <c r="B501" s="42" t="str">
        <f t="shared" si="27"/>
        <v>...</v>
      </c>
      <c r="C501" s="42" t="str">
        <f t="shared" si="27"/>
        <v>...</v>
      </c>
      <c r="D501" s="42">
        <f t="shared" si="27"/>
        <v>2.3888570786522623E-2</v>
      </c>
    </row>
    <row r="502" spans="1:4">
      <c r="A502" s="1">
        <f t="shared" si="24"/>
        <v>38777</v>
      </c>
      <c r="B502" s="42" t="str">
        <f t="shared" si="27"/>
        <v>...</v>
      </c>
      <c r="C502" s="42" t="str">
        <f t="shared" si="27"/>
        <v>...</v>
      </c>
      <c r="D502" s="42">
        <f t="shared" si="27"/>
        <v>-6.7032617882305412E-2</v>
      </c>
    </row>
    <row r="503" spans="1:4">
      <c r="A503" s="1">
        <f t="shared" si="24"/>
        <v>38808</v>
      </c>
      <c r="B503" s="42">
        <f t="shared" si="27"/>
        <v>7.6564161039956558E-2</v>
      </c>
      <c r="C503" s="42">
        <f t="shared" si="27"/>
        <v>-1.0098694529572128E-2</v>
      </c>
      <c r="D503" s="42">
        <f t="shared" si="27"/>
        <v>3.8043509484736671E-2</v>
      </c>
    </row>
    <row r="504" spans="1:4">
      <c r="A504" s="1">
        <f t="shared" si="24"/>
        <v>38838</v>
      </c>
      <c r="B504" s="42" t="str">
        <f t="shared" si="27"/>
        <v>...</v>
      </c>
      <c r="C504" s="42" t="str">
        <f t="shared" si="27"/>
        <v>...</v>
      </c>
      <c r="D504" s="42">
        <f t="shared" si="27"/>
        <v>1.5909784827458306E-2</v>
      </c>
    </row>
    <row r="505" spans="1:4">
      <c r="A505" s="1">
        <f>A231</f>
        <v>38869</v>
      </c>
      <c r="B505" s="42" t="str">
        <f t="shared" si="27"/>
        <v>...</v>
      </c>
      <c r="C505" s="42" t="str">
        <f t="shared" si="27"/>
        <v>...</v>
      </c>
      <c r="D505" s="42">
        <f t="shared" si="27"/>
        <v>-6.8003290365956537E-2</v>
      </c>
    </row>
    <row r="506" spans="1:4">
      <c r="A506" s="1">
        <f>A232</f>
        <v>38899</v>
      </c>
      <c r="B506" s="42">
        <f t="shared" si="27"/>
        <v>2.7796907580099006E-2</v>
      </c>
      <c r="C506" s="42">
        <f t="shared" si="27"/>
        <v>-0.13623323201211357</v>
      </c>
      <c r="D506" s="42">
        <f t="shared" si="27"/>
        <v>-4.0243881415783278E-2</v>
      </c>
    </row>
    <row r="507" spans="1:4">
      <c r="A507" s="1">
        <f>A233</f>
        <v>38930</v>
      </c>
      <c r="B507" s="42" t="str">
        <f t="shared" si="27"/>
        <v>...</v>
      </c>
      <c r="C507" s="42" t="str">
        <f t="shared" si="27"/>
        <v>...</v>
      </c>
      <c r="D507" s="42">
        <f t="shared" si="27"/>
        <v>3.1778424289636842E-2</v>
      </c>
    </row>
    <row r="508" spans="1:4">
      <c r="A508" s="1">
        <f t="shared" ref="A508:A515" si="28">A234</f>
        <v>38961</v>
      </c>
      <c r="B508" s="42" t="str">
        <f t="shared" si="27"/>
        <v>...</v>
      </c>
      <c r="C508" s="42" t="str">
        <f t="shared" si="27"/>
        <v>...</v>
      </c>
      <c r="D508" s="42">
        <f t="shared" si="27"/>
        <v>3.1022585079446774E-2</v>
      </c>
    </row>
    <row r="509" spans="1:4">
      <c r="A509" s="1">
        <f t="shared" si="28"/>
        <v>38991</v>
      </c>
      <c r="B509" s="42">
        <f t="shared" si="27"/>
        <v>4.2065656308651E-2</v>
      </c>
      <c r="C509" s="42">
        <f t="shared" si="27"/>
        <v>5.2292829420066633E-2</v>
      </c>
      <c r="D509" s="42">
        <f t="shared" si="27"/>
        <v>4.6435590579115615E-2</v>
      </c>
    </row>
    <row r="510" spans="1:4">
      <c r="A510" s="1">
        <f t="shared" si="28"/>
        <v>39022</v>
      </c>
      <c r="B510" s="42" t="str">
        <f t="shared" si="27"/>
        <v>...</v>
      </c>
      <c r="C510" s="42" t="str">
        <f t="shared" si="27"/>
        <v>...</v>
      </c>
      <c r="D510" s="42">
        <f t="shared" si="27"/>
        <v>4.5594459929597653E-2</v>
      </c>
    </row>
    <row r="511" spans="1:4">
      <c r="A511" s="1">
        <f t="shared" si="28"/>
        <v>39052</v>
      </c>
      <c r="B511" s="42" t="str">
        <f t="shared" si="27"/>
        <v>...</v>
      </c>
      <c r="C511" s="42" t="str">
        <f t="shared" si="27"/>
        <v>...</v>
      </c>
      <c r="D511" s="42">
        <f t="shared" si="27"/>
        <v>4.5596323477851364E-2</v>
      </c>
    </row>
    <row r="512" spans="1:4">
      <c r="A512" s="1">
        <f t="shared" si="28"/>
        <v>39083</v>
      </c>
      <c r="B512" s="42">
        <f t="shared" si="27"/>
        <v>1.833607723646935E-2</v>
      </c>
      <c r="C512" s="42">
        <f t="shared" si="27"/>
        <v>3.1038753709336619E-2</v>
      </c>
      <c r="D512" s="42">
        <f t="shared" si="27"/>
        <v>2.3543876206561842E-2</v>
      </c>
    </row>
    <row r="513" spans="1:4">
      <c r="A513" s="1">
        <f t="shared" si="28"/>
        <v>39114</v>
      </c>
      <c r="B513" s="42" t="str">
        <f t="shared" si="27"/>
        <v>...</v>
      </c>
      <c r="C513" s="42" t="str">
        <f t="shared" si="27"/>
        <v>...</v>
      </c>
      <c r="D513" s="42">
        <f t="shared" si="27"/>
        <v>6.0618582395194798E-2</v>
      </c>
    </row>
    <row r="514" spans="1:4">
      <c r="A514" s="1">
        <f t="shared" si="28"/>
        <v>39142</v>
      </c>
      <c r="B514" s="42" t="str">
        <f t="shared" si="27"/>
        <v>...</v>
      </c>
      <c r="C514" s="42" t="str">
        <f t="shared" si="27"/>
        <v>...</v>
      </c>
      <c r="D514" s="42">
        <f t="shared" si="27"/>
        <v>7.4562342866955733E-2</v>
      </c>
    </row>
    <row r="515" spans="1:4">
      <c r="A515" s="1">
        <f t="shared" si="28"/>
        <v>39173</v>
      </c>
      <c r="B515" s="42">
        <f t="shared" si="27"/>
        <v>7.7197453860833321E-3</v>
      </c>
      <c r="C515" s="42">
        <f t="shared" si="27"/>
        <v>4.9405813882625438E-2</v>
      </c>
      <c r="D515" s="42">
        <f t="shared" si="27"/>
        <v>2.5389951907714758E-2</v>
      </c>
    </row>
    <row r="516" spans="1:4">
      <c r="A516" s="1">
        <f t="shared" ref="A516:A574" si="29">A242</f>
        <v>39203</v>
      </c>
      <c r="B516" s="42" t="str">
        <f t="shared" si="27"/>
        <v>...</v>
      </c>
      <c r="C516" s="42" t="str">
        <f t="shared" si="27"/>
        <v>...</v>
      </c>
      <c r="D516" s="42">
        <f t="shared" si="27"/>
        <v>5.7354720385573543E-2</v>
      </c>
    </row>
    <row r="517" spans="1:4">
      <c r="A517" s="1">
        <f t="shared" si="29"/>
        <v>39234</v>
      </c>
      <c r="B517" s="42" t="str">
        <f t="shared" si="27"/>
        <v>...</v>
      </c>
      <c r="C517" s="42" t="str">
        <f t="shared" si="27"/>
        <v>...</v>
      </c>
      <c r="D517" s="42">
        <f t="shared" si="27"/>
        <v>6.3334080204476617E-2</v>
      </c>
    </row>
    <row r="518" spans="1:4">
      <c r="A518" s="1">
        <f t="shared" si="29"/>
        <v>39264</v>
      </c>
      <c r="B518" s="42">
        <f t="shared" si="27"/>
        <v>1.9803199651730052E-2</v>
      </c>
      <c r="C518" s="42">
        <f t="shared" si="27"/>
        <v>0.1320332189794502</v>
      </c>
      <c r="D518" s="42">
        <f t="shared" si="27"/>
        <v>6.1697721361183122E-2</v>
      </c>
    </row>
    <row r="519" spans="1:4">
      <c r="A519" s="1">
        <f t="shared" si="29"/>
        <v>39295</v>
      </c>
      <c r="B519" s="42" t="str">
        <f t="shared" si="27"/>
        <v>...</v>
      </c>
      <c r="C519" s="42" t="str">
        <f t="shared" si="27"/>
        <v>...</v>
      </c>
      <c r="D519" s="42">
        <f t="shared" si="27"/>
        <v>6.5498042311112448E-2</v>
      </c>
    </row>
    <row r="520" spans="1:4">
      <c r="A520" s="1">
        <f t="shared" si="29"/>
        <v>39326</v>
      </c>
      <c r="B520" s="42" t="str">
        <f t="shared" ref="B520:D529" si="30">IF(B234="...","...",B246/B234-1)</f>
        <v>...</v>
      </c>
      <c r="C520" s="42" t="str">
        <f t="shared" si="30"/>
        <v>...</v>
      </c>
      <c r="D520" s="42">
        <f t="shared" si="30"/>
        <v>4.2127651352037665E-2</v>
      </c>
    </row>
    <row r="521" spans="1:4">
      <c r="A521" s="1">
        <f t="shared" si="29"/>
        <v>39356</v>
      </c>
      <c r="B521" s="42">
        <f t="shared" si="30"/>
        <v>-1.8236931455852146E-2</v>
      </c>
      <c r="C521" s="42">
        <f t="shared" si="30"/>
        <v>-5.7534713721933972E-3</v>
      </c>
      <c r="D521" s="42">
        <f t="shared" si="30"/>
        <v>-1.2868617998295084E-2</v>
      </c>
    </row>
    <row r="522" spans="1:4">
      <c r="A522" s="1">
        <f t="shared" si="29"/>
        <v>39387</v>
      </c>
      <c r="B522" s="42" t="str">
        <f t="shared" si="30"/>
        <v>...</v>
      </c>
      <c r="C522" s="42" t="str">
        <f t="shared" si="30"/>
        <v>...</v>
      </c>
      <c r="D522" s="42">
        <f t="shared" si="30"/>
        <v>2.0304297475979505E-2</v>
      </c>
    </row>
    <row r="523" spans="1:4">
      <c r="A523" s="1">
        <f t="shared" si="29"/>
        <v>39417</v>
      </c>
      <c r="B523" s="42" t="str">
        <f t="shared" si="30"/>
        <v>...</v>
      </c>
      <c r="C523" s="42" t="str">
        <f t="shared" si="30"/>
        <v>...</v>
      </c>
      <c r="D523" s="42">
        <f t="shared" si="30"/>
        <v>8.321673521254791E-3</v>
      </c>
    </row>
    <row r="524" spans="1:4">
      <c r="A524" s="1">
        <f t="shared" si="29"/>
        <v>39448</v>
      </c>
      <c r="B524" s="42">
        <f t="shared" si="30"/>
        <v>6.4340697410470549E-2</v>
      </c>
      <c r="C524" s="42">
        <f t="shared" si="30"/>
        <v>-3.5258288444634744E-2</v>
      </c>
      <c r="D524" s="42">
        <f t="shared" si="30"/>
        <v>2.3222361426232796E-2</v>
      </c>
    </row>
    <row r="525" spans="1:4">
      <c r="A525" s="1">
        <f t="shared" si="29"/>
        <v>39479</v>
      </c>
      <c r="B525" s="42" t="str">
        <f t="shared" si="30"/>
        <v>...</v>
      </c>
      <c r="C525" s="42" t="str">
        <f t="shared" si="30"/>
        <v>...</v>
      </c>
      <c r="D525" s="42">
        <f t="shared" si="30"/>
        <v>3.4471732816669931E-2</v>
      </c>
    </row>
    <row r="526" spans="1:4">
      <c r="A526" s="1">
        <f t="shared" si="29"/>
        <v>39508</v>
      </c>
      <c r="B526" s="42" t="str">
        <f t="shared" si="30"/>
        <v>...</v>
      </c>
      <c r="C526" s="42" t="str">
        <f t="shared" si="30"/>
        <v>...</v>
      </c>
      <c r="D526" s="42">
        <f t="shared" si="30"/>
        <v>6.909438821698255E-2</v>
      </c>
    </row>
    <row r="527" spans="1:4">
      <c r="A527" s="1">
        <f t="shared" si="29"/>
        <v>39539</v>
      </c>
      <c r="B527" s="42">
        <f t="shared" si="30"/>
        <v>-1.7328033502051032E-2</v>
      </c>
      <c r="C527" s="42">
        <f t="shared" si="30"/>
        <v>-5.7459935837607889E-2</v>
      </c>
      <c r="D527" s="42">
        <f t="shared" si="30"/>
        <v>-3.4736370905118275E-2</v>
      </c>
    </row>
    <row r="528" spans="1:4">
      <c r="A528" s="1">
        <f t="shared" si="29"/>
        <v>39569</v>
      </c>
      <c r="B528" s="42" t="str">
        <f t="shared" si="30"/>
        <v>...</v>
      </c>
      <c r="C528" s="42" t="str">
        <f t="shared" si="30"/>
        <v>...</v>
      </c>
      <c r="D528" s="42">
        <f t="shared" si="30"/>
        <v>4.7604225666820765E-2</v>
      </c>
    </row>
    <row r="529" spans="1:4">
      <c r="A529" s="1">
        <f t="shared" si="29"/>
        <v>39600</v>
      </c>
      <c r="B529" s="42" t="str">
        <f t="shared" si="30"/>
        <v>...</v>
      </c>
      <c r="C529" s="42" t="str">
        <f t="shared" si="30"/>
        <v>...</v>
      </c>
      <c r="D529" s="42">
        <f t="shared" si="30"/>
        <v>-5.2264219835719716E-2</v>
      </c>
    </row>
    <row r="530" spans="1:4">
      <c r="A530" s="1">
        <f t="shared" si="29"/>
        <v>39630</v>
      </c>
      <c r="B530" s="42">
        <f t="shared" ref="B530:D540" si="31">IF(B244="...","...",B256/B244-1)</f>
        <v>1.5106515824318434E-2</v>
      </c>
      <c r="C530" s="42">
        <f t="shared" si="31"/>
        <v>-7.6806519576420484E-2</v>
      </c>
      <c r="D530" s="42">
        <f t="shared" si="31"/>
        <v>-2.1477764578606506E-2</v>
      </c>
    </row>
    <row r="531" spans="1:4">
      <c r="A531" s="1">
        <f t="shared" si="29"/>
        <v>39661</v>
      </c>
      <c r="B531" s="42" t="str">
        <f t="shared" si="31"/>
        <v>...</v>
      </c>
      <c r="C531" s="42" t="str">
        <f t="shared" si="31"/>
        <v>...</v>
      </c>
      <c r="D531" s="42">
        <f t="shared" si="31"/>
        <v>-3.9065042248544346E-2</v>
      </c>
    </row>
    <row r="532" spans="1:4">
      <c r="A532" s="1">
        <f t="shared" si="29"/>
        <v>39692</v>
      </c>
      <c r="B532" s="42" t="str">
        <f t="shared" si="31"/>
        <v>...</v>
      </c>
      <c r="C532" s="42" t="str">
        <f t="shared" si="31"/>
        <v>...</v>
      </c>
      <c r="D532" s="42">
        <f t="shared" si="31"/>
        <v>-5.2576906793597167E-2</v>
      </c>
    </row>
    <row r="533" spans="1:4">
      <c r="A533" s="1">
        <f t="shared" si="29"/>
        <v>39722</v>
      </c>
      <c r="B533" s="42">
        <f t="shared" si="31"/>
        <v>0.15842409054435302</v>
      </c>
      <c r="C533" s="42">
        <f t="shared" si="31"/>
        <v>-0.10922998655822547</v>
      </c>
      <c r="D533" s="42">
        <f t="shared" si="31"/>
        <v>4.2546484276001717E-2</v>
      </c>
    </row>
    <row r="534" spans="1:4">
      <c r="A534" s="1">
        <f t="shared" si="29"/>
        <v>39753</v>
      </c>
      <c r="B534" s="42">
        <f t="shared" si="31"/>
        <v>-6.2615511047791061E-3</v>
      </c>
      <c r="C534" s="42">
        <f t="shared" si="31"/>
        <v>-7.705004932781645E-2</v>
      </c>
      <c r="D534" s="42">
        <f t="shared" si="31"/>
        <v>-4.1205513306257435E-2</v>
      </c>
    </row>
    <row r="535" spans="1:4">
      <c r="A535" s="1">
        <f t="shared" si="29"/>
        <v>39783</v>
      </c>
      <c r="B535" s="42">
        <f t="shared" si="31"/>
        <v>-8.5408031559045527E-3</v>
      </c>
      <c r="C535" s="42">
        <f t="shared" si="31"/>
        <v>-4.7459593762021024E-2</v>
      </c>
      <c r="D535" s="42">
        <f t="shared" si="31"/>
        <v>-2.596684684209849E-2</v>
      </c>
    </row>
    <row r="536" spans="1:4">
      <c r="A536" s="1">
        <f t="shared" si="29"/>
        <v>39814</v>
      </c>
      <c r="B536" s="42">
        <f t="shared" si="31"/>
        <v>-1.1508935699809597E-2</v>
      </c>
      <c r="C536" s="42">
        <f t="shared" si="31"/>
        <v>-6.8216343444195582E-2</v>
      </c>
      <c r="D536" s="42">
        <f t="shared" si="31"/>
        <v>-3.3581502564289045E-2</v>
      </c>
    </row>
    <row r="537" spans="1:4">
      <c r="A537" s="1">
        <f t="shared" si="29"/>
        <v>39845</v>
      </c>
      <c r="B537" s="42">
        <f t="shared" si="31"/>
        <v>-2.229625075546382E-2</v>
      </c>
      <c r="C537" s="42">
        <f t="shared" si="31"/>
        <v>-0.12363319168316678</v>
      </c>
      <c r="D537" s="42">
        <f t="shared" si="31"/>
        <v>-7.4222802611979888E-2</v>
      </c>
    </row>
    <row r="538" spans="1:4">
      <c r="A538" s="1">
        <f t="shared" si="29"/>
        <v>39873</v>
      </c>
      <c r="B538" s="42">
        <f t="shared" si="31"/>
        <v>-0.10008668641190488</v>
      </c>
      <c r="C538" s="42">
        <f t="shared" si="31"/>
        <v>-0.10891386587772356</v>
      </c>
      <c r="D538" s="42">
        <f t="shared" si="31"/>
        <v>-0.10433060451549603</v>
      </c>
    </row>
    <row r="539" spans="1:4">
      <c r="A539" s="1">
        <f t="shared" si="29"/>
        <v>39904</v>
      </c>
      <c r="B539" s="42">
        <f t="shared" si="31"/>
        <v>9.0706798580155956E-2</v>
      </c>
      <c r="C539" s="42">
        <f t="shared" si="31"/>
        <v>-2.0532198239971544E-2</v>
      </c>
      <c r="D539" s="42">
        <f t="shared" si="31"/>
        <v>4.3593533607830137E-2</v>
      </c>
    </row>
    <row r="540" spans="1:4">
      <c r="A540" s="1">
        <f t="shared" si="29"/>
        <v>39934</v>
      </c>
      <c r="B540" s="42">
        <f t="shared" si="31"/>
        <v>-4.4626880882014941E-3</v>
      </c>
      <c r="C540" s="42">
        <f t="shared" si="31"/>
        <v>-9.2640480290904215E-3</v>
      </c>
      <c r="D540" s="42">
        <f t="shared" si="31"/>
        <v>-6.249376872791812E-3</v>
      </c>
    </row>
    <row r="541" spans="1:4">
      <c r="A541" s="1">
        <f t="shared" si="29"/>
        <v>39965</v>
      </c>
      <c r="B541" s="42">
        <f t="shared" ref="B541:D544" si="32">IF(B255="...","...",B267/B255-1)</f>
        <v>-3.0469468960415247E-2</v>
      </c>
      <c r="C541" s="42">
        <f t="shared" si="32"/>
        <v>-7.8087601817350305E-2</v>
      </c>
      <c r="D541" s="42">
        <f t="shared" si="32"/>
        <v>-4.8290453253841292E-2</v>
      </c>
    </row>
    <row r="542" spans="1:4">
      <c r="A542" s="1">
        <f t="shared" si="29"/>
        <v>39995</v>
      </c>
      <c r="B542" s="42">
        <f t="shared" si="32"/>
        <v>4.2855240099191505E-2</v>
      </c>
      <c r="C542" s="42">
        <f t="shared" si="32"/>
        <v>1.7180856292782654E-2</v>
      </c>
      <c r="D542" s="42">
        <f t="shared" si="32"/>
        <v>3.3213023718314805E-2</v>
      </c>
    </row>
    <row r="543" spans="1:4">
      <c r="A543" s="1">
        <f t="shared" si="29"/>
        <v>40026</v>
      </c>
      <c r="B543" s="42">
        <f t="shared" si="32"/>
        <v>-1.2640113904844874E-3</v>
      </c>
      <c r="C543" s="42">
        <f t="shared" si="32"/>
        <v>-1.1953903483488126E-3</v>
      </c>
      <c r="D543" s="42">
        <f t="shared" si="32"/>
        <v>-1.2377244207316673E-3</v>
      </c>
    </row>
    <row r="544" spans="1:4">
      <c r="A544" s="1">
        <f t="shared" si="29"/>
        <v>40057</v>
      </c>
      <c r="B544" s="42">
        <f t="shared" si="32"/>
        <v>4.6164649079027953E-3</v>
      </c>
      <c r="C544" s="42">
        <f t="shared" si="32"/>
        <v>7.5968976088449214E-2</v>
      </c>
      <c r="D544" s="42">
        <f t="shared" si="32"/>
        <v>3.0134929669476618E-2</v>
      </c>
    </row>
    <row r="545" spans="1:4">
      <c r="A545" s="1">
        <f t="shared" si="29"/>
        <v>40087</v>
      </c>
      <c r="B545" s="42">
        <f t="shared" ref="B545:D574" si="33">IF(B259="...","...",B271/B259-1)</f>
        <v>-2.2374931489203664E-2</v>
      </c>
      <c r="C545" s="42">
        <f t="shared" si="33"/>
        <v>5.0337133275468293E-2</v>
      </c>
      <c r="D545" s="42">
        <f t="shared" si="33"/>
        <v>4.5220838507178396E-3</v>
      </c>
    </row>
    <row r="546" spans="1:4">
      <c r="A546" s="1">
        <f t="shared" si="29"/>
        <v>40118</v>
      </c>
      <c r="B546" s="42">
        <f t="shared" si="33"/>
        <v>-6.8665355522155025E-3</v>
      </c>
      <c r="C546" s="42">
        <f t="shared" si="33"/>
        <v>1.7369093638671229E-2</v>
      </c>
      <c r="D546" s="42">
        <f t="shared" si="33"/>
        <v>4.6498546138633579E-3</v>
      </c>
    </row>
    <row r="547" spans="1:4">
      <c r="A547" s="1">
        <f t="shared" si="29"/>
        <v>40148</v>
      </c>
      <c r="B547" s="42">
        <f t="shared" si="33"/>
        <v>2.686764205356118E-2</v>
      </c>
      <c r="C547" s="42">
        <f t="shared" si="33"/>
        <v>6.6496304780063298E-2</v>
      </c>
      <c r="D547" s="42">
        <f t="shared" si="33"/>
        <v>4.4220001990542768E-2</v>
      </c>
    </row>
    <row r="548" spans="1:4">
      <c r="A548" s="1">
        <f t="shared" si="29"/>
        <v>40179</v>
      </c>
      <c r="B548" s="42">
        <f t="shared" si="33"/>
        <v>2.3105881750480339E-2</v>
      </c>
      <c r="C548" s="42">
        <f t="shared" si="33"/>
        <v>7.9188359431510591E-2</v>
      </c>
      <c r="D548" s="42">
        <f t="shared" si="33"/>
        <v>4.4152900420802998E-2</v>
      </c>
    </row>
    <row r="549" spans="1:4">
      <c r="A549" s="1">
        <f t="shared" si="29"/>
        <v>40210</v>
      </c>
      <c r="B549" s="42">
        <f t="shared" si="33"/>
        <v>-2.6508890328415524E-2</v>
      </c>
      <c r="C549" s="42">
        <f t="shared" si="33"/>
        <v>5.9191556053577399E-2</v>
      </c>
      <c r="D549" s="42">
        <f t="shared" si="33"/>
        <v>1.5061582131431273E-2</v>
      </c>
    </row>
    <row r="550" spans="1:4">
      <c r="A550" s="1">
        <f t="shared" si="29"/>
        <v>40238</v>
      </c>
      <c r="B550" s="42">
        <f t="shared" si="33"/>
        <v>1.9421855203213267E-2</v>
      </c>
      <c r="C550" s="42">
        <f t="shared" si="33"/>
        <v>2.7161035943317646E-2</v>
      </c>
      <c r="D550" s="42">
        <f t="shared" si="33"/>
        <v>2.3124033881120942E-2</v>
      </c>
    </row>
    <row r="551" spans="1:4">
      <c r="A551" s="1">
        <f t="shared" si="29"/>
        <v>40269</v>
      </c>
      <c r="B551" s="42">
        <f t="shared" si="33"/>
        <v>2.8577645522174233E-3</v>
      </c>
      <c r="C551" s="42">
        <f t="shared" si="33"/>
        <v>1.5125032463418453E-2</v>
      </c>
      <c r="D551" s="42">
        <f t="shared" si="33"/>
        <v>7.7344482293499883E-3</v>
      </c>
    </row>
    <row r="552" spans="1:4">
      <c r="A552" s="1">
        <f t="shared" si="29"/>
        <v>40299</v>
      </c>
      <c r="B552" s="42">
        <f t="shared" si="33"/>
        <v>-9.6875843133520601E-2</v>
      </c>
      <c r="C552" s="42">
        <f t="shared" si="33"/>
        <v>-1.453054239285434E-4</v>
      </c>
      <c r="D552" s="42">
        <f t="shared" si="33"/>
        <v>-6.0989537006811312E-2</v>
      </c>
    </row>
    <row r="553" spans="1:4">
      <c r="A553" s="1">
        <f t="shared" si="29"/>
        <v>40330</v>
      </c>
      <c r="B553" s="42">
        <f t="shared" si="33"/>
        <v>8.8909788104575727E-2</v>
      </c>
      <c r="C553" s="42">
        <f t="shared" si="33"/>
        <v>3.6064047949023514E-2</v>
      </c>
      <c r="D553" s="42">
        <f t="shared" si="33"/>
        <v>6.9750294957630521E-2</v>
      </c>
    </row>
    <row r="554" spans="1:4">
      <c r="A554" s="1">
        <f t="shared" si="29"/>
        <v>40360</v>
      </c>
      <c r="B554" s="42">
        <f t="shared" si="33"/>
        <v>-9.7117124615585526E-3</v>
      </c>
      <c r="C554" s="42">
        <f t="shared" si="33"/>
        <v>2.1925929188166826E-2</v>
      </c>
      <c r="D554" s="42">
        <f t="shared" si="33"/>
        <v>1.9849749741194245E-3</v>
      </c>
    </row>
    <row r="555" spans="1:4">
      <c r="A555" s="1">
        <f t="shared" si="29"/>
        <v>40391</v>
      </c>
      <c r="B555" s="42">
        <f t="shared" si="33"/>
        <v>-1.071929432979013E-2</v>
      </c>
      <c r="C555" s="42">
        <f t="shared" si="33"/>
        <v>1.6017304305592672E-2</v>
      </c>
      <c r="D555" s="42">
        <f t="shared" si="33"/>
        <v>-4.7675169232042069E-4</v>
      </c>
    </row>
    <row r="556" spans="1:4">
      <c r="A556" s="1">
        <f t="shared" si="29"/>
        <v>40422</v>
      </c>
      <c r="B556" s="42">
        <f t="shared" si="33"/>
        <v>-8.5796312823667176E-3</v>
      </c>
      <c r="C556" s="42">
        <f t="shared" si="33"/>
        <v>-1.8192253761597166E-2</v>
      </c>
      <c r="D556" s="42">
        <f t="shared" si="33"/>
        <v>-1.2170513847544306E-2</v>
      </c>
    </row>
    <row r="557" spans="1:4">
      <c r="A557" s="1">
        <f t="shared" si="29"/>
        <v>40452</v>
      </c>
      <c r="B557" s="42">
        <f t="shared" si="33"/>
        <v>8.6258289160003887E-3</v>
      </c>
      <c r="C557" s="42">
        <f t="shared" si="33"/>
        <v>-5.7320040305073316E-2</v>
      </c>
      <c r="D557" s="42">
        <f t="shared" si="33"/>
        <v>-1.6881276959960112E-2</v>
      </c>
    </row>
    <row r="558" spans="1:4">
      <c r="A558" s="1">
        <f t="shared" si="29"/>
        <v>40483</v>
      </c>
      <c r="B558" s="42">
        <f t="shared" si="33"/>
        <v>6.643617539639024E-2</v>
      </c>
      <c r="C558" s="42">
        <f t="shared" si="33"/>
        <v>-3.0565008076024358E-2</v>
      </c>
      <c r="D558" s="42">
        <f t="shared" si="33"/>
        <v>1.9759177245517012E-2</v>
      </c>
    </row>
    <row r="559" spans="1:4">
      <c r="A559" s="1">
        <f t="shared" si="29"/>
        <v>40513</v>
      </c>
      <c r="B559" s="42">
        <f t="shared" si="33"/>
        <v>2.7743801726678452E-3</v>
      </c>
      <c r="C559" s="42">
        <f t="shared" si="33"/>
        <v>-5.6335172134098666E-2</v>
      </c>
      <c r="D559" s="42">
        <f t="shared" si="33"/>
        <v>-2.3660305308192187E-2</v>
      </c>
    </row>
    <row r="560" spans="1:4">
      <c r="A560" s="1">
        <f t="shared" si="29"/>
        <v>40544</v>
      </c>
      <c r="B560" s="42">
        <f t="shared" si="33"/>
        <v>-2.5794788487003562E-2</v>
      </c>
      <c r="C560" s="42">
        <f t="shared" si="33"/>
        <v>-1.9688428213149423E-2</v>
      </c>
      <c r="D560" s="42">
        <f t="shared" si="33"/>
        <v>-2.3426285127262414E-2</v>
      </c>
    </row>
    <row r="561" spans="1:4">
      <c r="A561" s="1">
        <f t="shared" si="29"/>
        <v>40575</v>
      </c>
      <c r="B561" s="42">
        <f t="shared" si="33"/>
        <v>1.0366167342950483E-2</v>
      </c>
      <c r="C561" s="42">
        <f t="shared" si="33"/>
        <v>-4.0162093000324361E-2</v>
      </c>
      <c r="D561" s="42">
        <f t="shared" si="33"/>
        <v>-1.5208808812179564E-2</v>
      </c>
    </row>
    <row r="562" spans="1:4">
      <c r="A562" s="1">
        <f t="shared" si="29"/>
        <v>40603</v>
      </c>
      <c r="B562" s="42">
        <f t="shared" si="33"/>
        <v>1.6790599661755223E-2</v>
      </c>
      <c r="C562" s="42">
        <f t="shared" si="33"/>
        <v>-0.13127131151712557</v>
      </c>
      <c r="D562" s="42">
        <f t="shared" si="33"/>
        <v>-5.4305488649203815E-2</v>
      </c>
    </row>
    <row r="563" spans="1:4">
      <c r="A563" s="1">
        <f t="shared" si="29"/>
        <v>40634</v>
      </c>
      <c r="B563" s="42">
        <f t="shared" si="33"/>
        <v>3.6926831546604255E-3</v>
      </c>
      <c r="C563" s="42">
        <f t="shared" si="33"/>
        <v>-9.9143784380969935E-2</v>
      </c>
      <c r="D563" s="42">
        <f t="shared" si="33"/>
        <v>-3.7485696946838676E-2</v>
      </c>
    </row>
    <row r="564" spans="1:4">
      <c r="A564" s="1">
        <f t="shared" si="29"/>
        <v>40664</v>
      </c>
      <c r="B564" s="42">
        <f t="shared" si="33"/>
        <v>6.4250122353151973E-2</v>
      </c>
      <c r="C564" s="42">
        <f t="shared" si="33"/>
        <v>-7.5626317021774803E-2</v>
      </c>
      <c r="D564" s="42">
        <f t="shared" si="33"/>
        <v>8.9945371515687267E-3</v>
      </c>
    </row>
    <row r="565" spans="1:4">
      <c r="A565" s="1">
        <f t="shared" si="29"/>
        <v>40695</v>
      </c>
      <c r="B565" s="42">
        <f t="shared" si="33"/>
        <v>3.8070281816425355E-2</v>
      </c>
      <c r="C565" s="42">
        <f t="shared" si="33"/>
        <v>-6.1361119749119286E-2</v>
      </c>
      <c r="D565" s="42">
        <f t="shared" si="33"/>
        <v>3.1561852391288614E-3</v>
      </c>
    </row>
    <row r="566" spans="1:4">
      <c r="A566" s="1">
        <f t="shared" si="29"/>
        <v>40725</v>
      </c>
      <c r="B566" s="42">
        <f t="shared" si="33"/>
        <v>8.5312898735855569E-2</v>
      </c>
      <c r="C566" s="42">
        <f t="shared" si="33"/>
        <v>-8.8721349075904121E-2</v>
      </c>
      <c r="D566" s="42">
        <f t="shared" si="33"/>
        <v>1.9693071541412754E-2</v>
      </c>
    </row>
    <row r="567" spans="1:4">
      <c r="A567" s="1">
        <f t="shared" si="29"/>
        <v>40756</v>
      </c>
      <c r="B567" s="42">
        <f t="shared" si="33"/>
        <v>0.14413346379964254</v>
      </c>
      <c r="C567" s="42">
        <f t="shared" si="33"/>
        <v>-1.0298533200787108E-2</v>
      </c>
      <c r="D567" s="42">
        <f t="shared" si="33"/>
        <v>8.3995722001179107E-2</v>
      </c>
    </row>
    <row r="568" spans="1:4">
      <c r="A568" s="1">
        <f t="shared" si="29"/>
        <v>40787</v>
      </c>
      <c r="B568" s="42">
        <f t="shared" si="33"/>
        <v>-0.11817401855463772</v>
      </c>
      <c r="C568" s="42">
        <f t="shared" si="33"/>
        <v>0.20688881160106654</v>
      </c>
      <c r="D568" s="42">
        <f t="shared" si="33"/>
        <v>2.516201913412397E-3</v>
      </c>
    </row>
    <row r="569" spans="1:4">
      <c r="A569" s="1">
        <f t="shared" si="29"/>
        <v>40817</v>
      </c>
      <c r="B569" s="42">
        <f t="shared" si="33"/>
        <v>-6.5420859983145618E-2</v>
      </c>
      <c r="C569" s="42">
        <f t="shared" si="33"/>
        <v>7.1031614988876557E-2</v>
      </c>
      <c r="D569" s="42">
        <f t="shared" si="33"/>
        <v>-1.4813952373451289E-2</v>
      </c>
    </row>
    <row r="570" spans="1:4">
      <c r="A570" s="1">
        <f t="shared" si="29"/>
        <v>40848</v>
      </c>
      <c r="B570" s="42">
        <f t="shared" si="33"/>
        <v>4.4394859198049197E-4</v>
      </c>
      <c r="C570" s="42">
        <f t="shared" si="33"/>
        <v>-3.3025773254243385E-2</v>
      </c>
      <c r="D570" s="42">
        <f>IF(D284="...","...",D296/D284-1)</f>
        <v>-1.486689280386444E-2</v>
      </c>
    </row>
    <row r="571" spans="1:4">
      <c r="A571" s="1">
        <f t="shared" si="29"/>
        <v>40878</v>
      </c>
      <c r="B571" s="42">
        <f t="shared" si="33"/>
        <v>4.1298013893618757E-2</v>
      </c>
      <c r="C571" s="42">
        <f t="shared" si="33"/>
        <v>-2.2920229794325286E-2</v>
      </c>
      <c r="D571" s="42">
        <f>IF(D285="...","...",D297/D285-1)</f>
        <v>1.3539786886654692E-2</v>
      </c>
    </row>
    <row r="572" spans="1:4">
      <c r="A572" s="1">
        <f t="shared" si="29"/>
        <v>40909</v>
      </c>
      <c r="B572" s="42">
        <f t="shared" si="33"/>
        <v>-2.4044502370563436E-2</v>
      </c>
      <c r="C572" s="42">
        <f t="shared" si="33"/>
        <v>-7.0810700641773083E-2</v>
      </c>
      <c r="D572" s="42">
        <f>IF(D286="...","...",D298/D286-1)</f>
        <v>-4.2253361920092769E-2</v>
      </c>
    </row>
    <row r="573" spans="1:4">
      <c r="A573" s="1">
        <f t="shared" si="29"/>
        <v>40940</v>
      </c>
      <c r="B573" s="42">
        <f t="shared" si="33"/>
        <v>7.0352052504787377E-2</v>
      </c>
      <c r="C573" s="42">
        <f t="shared" si="33"/>
        <v>-0.11344752597059404</v>
      </c>
      <c r="D573" s="42">
        <f>IF(D287="...","...",D299/D287-1)</f>
        <v>-2.0321494952751484E-2</v>
      </c>
    </row>
    <row r="574" spans="1:4">
      <c r="A574" s="1">
        <f t="shared" si="29"/>
        <v>40969</v>
      </c>
      <c r="B574" s="42">
        <f t="shared" si="33"/>
        <v>1.3866389566196347E-2</v>
      </c>
      <c r="C574" s="42">
        <f t="shared" si="33"/>
        <v>-3.5588749622868621E-2</v>
      </c>
      <c r="D574" s="42">
        <f>IF(D288="...","...",D300/D288-1)</f>
        <v>-7.9476851418179839E-3</v>
      </c>
    </row>
    <row r="575" spans="1:4">
      <c r="A575" s="1"/>
      <c r="B575" s="42"/>
      <c r="C575" s="42"/>
      <c r="D575" s="42"/>
    </row>
    <row r="576" spans="1:4" ht="15">
      <c r="A576" s="71" t="str">
        <f>"Year ended guest nights by origin of guest for "&amp;B1</f>
        <v>Year ended guest nights by origin of guest for Total</v>
      </c>
      <c r="B576" s="70"/>
      <c r="C576" s="70"/>
      <c r="D576" s="70"/>
    </row>
    <row r="577" spans="1:5">
      <c r="A577" s="72" t="str">
        <f>"YE "&amp;TEXT(A258,"mmm-yy")</f>
        <v>YE Sep-08</v>
      </c>
      <c r="B577" s="73">
        <f t="shared" ref="B577:D592" si="34">SUM(B247:B258)</f>
        <v>18630584</v>
      </c>
      <c r="C577" s="73">
        <f t="shared" si="34"/>
        <v>13943382</v>
      </c>
      <c r="D577" s="73">
        <f t="shared" si="34"/>
        <v>32573965</v>
      </c>
      <c r="E577" s="74">
        <f>C577/D577</f>
        <v>0.42805295578846481</v>
      </c>
    </row>
    <row r="578" spans="1:5">
      <c r="A578" s="72" t="str">
        <f t="shared" ref="A578:A619" si="35">"YE "&amp;TEXT(A259,"mmm-yy")</f>
        <v>YE Oct-08</v>
      </c>
      <c r="B578" s="73">
        <f t="shared" si="34"/>
        <v>18847167</v>
      </c>
      <c r="C578" s="73">
        <f t="shared" si="34"/>
        <v>13829372</v>
      </c>
      <c r="D578" s="73">
        <f t="shared" si="34"/>
        <v>32676539</v>
      </c>
      <c r="E578" s="74">
        <f t="shared" ref="E578:E615" si="36">C578/D578</f>
        <v>0.4232202192527183</v>
      </c>
    </row>
    <row r="579" spans="1:5">
      <c r="A579" s="72" t="str">
        <f t="shared" si="35"/>
        <v>YE Nov-08</v>
      </c>
      <c r="B579" s="73">
        <f t="shared" si="34"/>
        <v>18838443</v>
      </c>
      <c r="C579" s="73">
        <f t="shared" si="34"/>
        <v>13724718</v>
      </c>
      <c r="D579" s="73">
        <f t="shared" si="34"/>
        <v>32563161</v>
      </c>
      <c r="E579" s="74">
        <f t="shared" si="36"/>
        <v>0.4214799048532174</v>
      </c>
    </row>
    <row r="580" spans="1:5">
      <c r="A580" s="72" t="str">
        <f t="shared" si="35"/>
        <v>YE Dec-08</v>
      </c>
      <c r="B580" s="73">
        <f t="shared" si="34"/>
        <v>18823409</v>
      </c>
      <c r="C580" s="73">
        <f t="shared" si="34"/>
        <v>13656984</v>
      </c>
      <c r="D580" s="73">
        <f t="shared" si="34"/>
        <v>32480393</v>
      </c>
      <c r="E580" s="74">
        <f t="shared" si="36"/>
        <v>0.42046855775421188</v>
      </c>
    </row>
    <row r="581" spans="1:5">
      <c r="A581" s="72" t="str">
        <f t="shared" si="35"/>
        <v>YE Jan-09</v>
      </c>
      <c r="B581" s="73">
        <f t="shared" si="34"/>
        <v>18792488</v>
      </c>
      <c r="C581" s="73">
        <f t="shared" si="34"/>
        <v>13540185</v>
      </c>
      <c r="D581" s="73">
        <f t="shared" si="34"/>
        <v>32332672</v>
      </c>
      <c r="E581" s="74">
        <f t="shared" si="36"/>
        <v>0.41877717375167756</v>
      </c>
    </row>
    <row r="582" spans="1:5">
      <c r="A582" s="72" t="str">
        <f t="shared" si="35"/>
        <v>YE Feb-09</v>
      </c>
      <c r="B582" s="73">
        <f t="shared" si="34"/>
        <v>18754010</v>
      </c>
      <c r="C582" s="73">
        <f t="shared" si="34"/>
        <v>13315961</v>
      </c>
      <c r="D582" s="73">
        <f t="shared" si="34"/>
        <v>32069969</v>
      </c>
      <c r="E582" s="74">
        <f t="shared" si="36"/>
        <v>0.41521589871196946</v>
      </c>
    </row>
    <row r="583" spans="1:5">
      <c r="A583" s="72" t="str">
        <f t="shared" si="35"/>
        <v>YE Mar-09</v>
      </c>
      <c r="B583" s="73">
        <f t="shared" si="34"/>
        <v>18568353</v>
      </c>
      <c r="C583" s="73">
        <f t="shared" si="34"/>
        <v>13128912</v>
      </c>
      <c r="D583" s="73">
        <f t="shared" si="34"/>
        <v>31697262</v>
      </c>
      <c r="E583" s="74">
        <f t="shared" si="36"/>
        <v>0.4141970369554317</v>
      </c>
    </row>
    <row r="584" spans="1:5">
      <c r="A584" s="72" t="str">
        <f t="shared" si="35"/>
        <v>YE Apr-09</v>
      </c>
      <c r="B584" s="73">
        <f t="shared" si="34"/>
        <v>18708619</v>
      </c>
      <c r="C584" s="73">
        <f t="shared" si="34"/>
        <v>13105585</v>
      </c>
      <c r="D584" s="73">
        <f t="shared" si="34"/>
        <v>31814201</v>
      </c>
      <c r="E584" s="74">
        <f t="shared" si="36"/>
        <v>0.41194135285685785</v>
      </c>
    </row>
    <row r="585" spans="1:5">
      <c r="A585" s="72" t="str">
        <f t="shared" si="35"/>
        <v>YE May-09</v>
      </c>
      <c r="B585" s="73">
        <f t="shared" si="34"/>
        <v>18702970</v>
      </c>
      <c r="C585" s="73">
        <f t="shared" si="34"/>
        <v>13098635</v>
      </c>
      <c r="D585" s="73">
        <f t="shared" si="34"/>
        <v>31801602</v>
      </c>
      <c r="E585" s="74">
        <f t="shared" si="36"/>
        <v>0.41188601127704194</v>
      </c>
    </row>
    <row r="586" spans="1:5">
      <c r="A586" s="72" t="str">
        <f t="shared" si="35"/>
        <v>YE Jun-09</v>
      </c>
      <c r="B586" s="73">
        <f t="shared" si="34"/>
        <v>18670556</v>
      </c>
      <c r="C586" s="73">
        <f t="shared" si="34"/>
        <v>13048947</v>
      </c>
      <c r="D586" s="73">
        <f t="shared" si="34"/>
        <v>31719502</v>
      </c>
      <c r="E586" s="74">
        <f t="shared" si="36"/>
        <v>0.4113856201147168</v>
      </c>
    </row>
    <row r="587" spans="1:5">
      <c r="A587" s="72" t="str">
        <f t="shared" si="35"/>
        <v>YE Jul-09</v>
      </c>
      <c r="B587" s="73">
        <f t="shared" si="34"/>
        <v>18727828</v>
      </c>
      <c r="C587" s="73">
        <f t="shared" si="34"/>
        <v>13062754</v>
      </c>
      <c r="D587" s="73">
        <f t="shared" si="34"/>
        <v>31790579</v>
      </c>
      <c r="E587" s="74">
        <f t="shared" si="36"/>
        <v>0.41090016007572555</v>
      </c>
    </row>
    <row r="588" spans="1:5">
      <c r="A588" s="72" t="str">
        <f t="shared" si="35"/>
        <v>YE Aug-09</v>
      </c>
      <c r="B588" s="73">
        <f t="shared" si="34"/>
        <v>18726246</v>
      </c>
      <c r="C588" s="73">
        <f t="shared" si="34"/>
        <v>13061825</v>
      </c>
      <c r="D588" s="73">
        <f t="shared" si="34"/>
        <v>31788068</v>
      </c>
      <c r="E588" s="74">
        <f t="shared" si="36"/>
        <v>0.41090339305930768</v>
      </c>
    </row>
    <row r="589" spans="1:5">
      <c r="A589" s="72" t="str">
        <f t="shared" si="35"/>
        <v>YE Sep-09</v>
      </c>
      <c r="B589" s="73">
        <f t="shared" si="34"/>
        <v>18732610</v>
      </c>
      <c r="C589" s="73">
        <f t="shared" si="34"/>
        <v>13120134</v>
      </c>
      <c r="D589" s="73">
        <f t="shared" si="34"/>
        <v>31852740</v>
      </c>
      <c r="E589" s="74">
        <f t="shared" si="36"/>
        <v>0.4118996984246881</v>
      </c>
    </row>
    <row r="590" spans="1:5">
      <c r="A590" s="72" t="str">
        <f t="shared" si="35"/>
        <v>YE Oct-09</v>
      </c>
      <c r="B590" s="73">
        <f t="shared" si="34"/>
        <v>18697175</v>
      </c>
      <c r="C590" s="73">
        <f t="shared" si="34"/>
        <v>13166935</v>
      </c>
      <c r="D590" s="73">
        <f t="shared" si="34"/>
        <v>31864106</v>
      </c>
      <c r="E590" s="74">
        <f t="shared" si="36"/>
        <v>0.4132215415050402</v>
      </c>
    </row>
    <row r="591" spans="1:5">
      <c r="A591" s="72" t="str">
        <f t="shared" si="35"/>
        <v>YE Nov-09</v>
      </c>
      <c r="B591" s="73">
        <f t="shared" si="34"/>
        <v>18687668</v>
      </c>
      <c r="C591" s="73">
        <f t="shared" si="34"/>
        <v>13188709</v>
      </c>
      <c r="D591" s="73">
        <f t="shared" si="34"/>
        <v>31876373</v>
      </c>
      <c r="E591" s="74">
        <f t="shared" si="36"/>
        <v>0.41374559771903785</v>
      </c>
    </row>
    <row r="592" spans="1:5">
      <c r="A592" s="72" t="str">
        <f t="shared" si="35"/>
        <v>YE Dec-09</v>
      </c>
      <c r="B592" s="73">
        <f t="shared" si="34"/>
        <v>18734558</v>
      </c>
      <c r="C592" s="73">
        <f t="shared" si="34"/>
        <v>13279108</v>
      </c>
      <c r="D592" s="73">
        <f t="shared" si="34"/>
        <v>32013662</v>
      </c>
      <c r="E592" s="74">
        <f t="shared" si="36"/>
        <v>0.41479503344540841</v>
      </c>
    </row>
    <row r="593" spans="1:5">
      <c r="A593" s="72" t="str">
        <f t="shared" si="35"/>
        <v>YE Jan-10</v>
      </c>
      <c r="B593" s="73">
        <f t="shared" ref="B593:D608" si="37">SUM(B263:B274)</f>
        <v>18795922</v>
      </c>
      <c r="C593" s="73">
        <f t="shared" si="37"/>
        <v>13405444</v>
      </c>
      <c r="D593" s="73">
        <f t="shared" si="37"/>
        <v>32201363</v>
      </c>
      <c r="E593" s="74">
        <f t="shared" si="36"/>
        <v>0.41630051498130682</v>
      </c>
    </row>
    <row r="594" spans="1:5">
      <c r="A594" s="72" t="str">
        <f t="shared" si="35"/>
        <v>YE Feb-10</v>
      </c>
      <c r="B594" s="73">
        <f t="shared" si="37"/>
        <v>18751194</v>
      </c>
      <c r="C594" s="73">
        <f t="shared" si="37"/>
        <v>13499523</v>
      </c>
      <c r="D594" s="73">
        <f t="shared" si="37"/>
        <v>32250715</v>
      </c>
      <c r="E594" s="74">
        <f t="shared" si="36"/>
        <v>0.41858058030651413</v>
      </c>
    </row>
    <row r="595" spans="1:5">
      <c r="A595" s="72" t="str">
        <f t="shared" si="35"/>
        <v>YE Mar-10</v>
      </c>
      <c r="B595" s="73">
        <f t="shared" si="37"/>
        <v>18783615</v>
      </c>
      <c r="C595" s="73">
        <f t="shared" si="37"/>
        <v>13541089</v>
      </c>
      <c r="D595" s="73">
        <f t="shared" si="37"/>
        <v>32324704</v>
      </c>
      <c r="E595" s="74">
        <f t="shared" si="36"/>
        <v>0.41890836803950315</v>
      </c>
    </row>
    <row r="596" spans="1:5">
      <c r="A596" s="72" t="str">
        <f t="shared" si="35"/>
        <v>YE Apr-10</v>
      </c>
      <c r="B596" s="73">
        <f t="shared" si="37"/>
        <v>18788435</v>
      </c>
      <c r="C596" s="73">
        <f t="shared" si="37"/>
        <v>13557920</v>
      </c>
      <c r="D596" s="73">
        <f t="shared" si="37"/>
        <v>32346356</v>
      </c>
      <c r="E596" s="74">
        <f t="shared" si="36"/>
        <v>0.41914829602444242</v>
      </c>
    </row>
    <row r="597" spans="1:5">
      <c r="A597" s="72" t="str">
        <f t="shared" si="35"/>
        <v>YE May-10</v>
      </c>
      <c r="B597" s="73">
        <f t="shared" si="37"/>
        <v>18666354</v>
      </c>
      <c r="C597" s="73">
        <f t="shared" si="37"/>
        <v>13557812</v>
      </c>
      <c r="D597" s="73">
        <f t="shared" si="37"/>
        <v>32224167</v>
      </c>
      <c r="E597" s="74">
        <f t="shared" si="36"/>
        <v>0.42073428926805151</v>
      </c>
    </row>
    <row r="598" spans="1:5">
      <c r="A598" s="72" t="str">
        <f t="shared" si="35"/>
        <v>YE Jun-10</v>
      </c>
      <c r="B598" s="73">
        <f t="shared" si="37"/>
        <v>18758056</v>
      </c>
      <c r="C598" s="73">
        <f t="shared" si="37"/>
        <v>13578968</v>
      </c>
      <c r="D598" s="73">
        <f t="shared" si="37"/>
        <v>32337025</v>
      </c>
      <c r="E598" s="74">
        <f t="shared" si="36"/>
        <v>0.4199201379842456</v>
      </c>
    </row>
    <row r="599" spans="1:5">
      <c r="A599" s="72" t="str">
        <f t="shared" si="35"/>
        <v>YE Jul-10</v>
      </c>
      <c r="B599" s="73">
        <f t="shared" si="37"/>
        <v>18744521</v>
      </c>
      <c r="C599" s="73">
        <f t="shared" si="37"/>
        <v>13596891</v>
      </c>
      <c r="D599" s="73">
        <f t="shared" si="37"/>
        <v>32341414</v>
      </c>
      <c r="E599" s="74">
        <f t="shared" si="36"/>
        <v>0.42041733240234952</v>
      </c>
    </row>
    <row r="600" spans="1:5">
      <c r="A600" s="72" t="str">
        <f t="shared" si="35"/>
        <v>YE Aug-10</v>
      </c>
      <c r="B600" s="73">
        <f t="shared" si="37"/>
        <v>18731122</v>
      </c>
      <c r="C600" s="73">
        <f t="shared" si="37"/>
        <v>13609324</v>
      </c>
      <c r="D600" s="73">
        <f t="shared" si="37"/>
        <v>32340448</v>
      </c>
      <c r="E600" s="74">
        <f t="shared" si="36"/>
        <v>0.42081433132899088</v>
      </c>
    </row>
    <row r="601" spans="1:5">
      <c r="A601" s="72" t="str">
        <f t="shared" si="35"/>
        <v>YE Sep-10</v>
      </c>
      <c r="B601" s="73">
        <f t="shared" si="37"/>
        <v>18719240</v>
      </c>
      <c r="C601" s="73">
        <f t="shared" si="37"/>
        <v>13594300</v>
      </c>
      <c r="D601" s="73">
        <f t="shared" si="37"/>
        <v>32313542</v>
      </c>
      <c r="E601" s="74">
        <f t="shared" si="36"/>
        <v>0.42069977967751104</v>
      </c>
    </row>
    <row r="602" spans="1:5">
      <c r="A602" s="72" t="str">
        <f t="shared" si="35"/>
        <v>YE Oct-10</v>
      </c>
      <c r="B602" s="73">
        <f t="shared" si="37"/>
        <v>18732595</v>
      </c>
      <c r="C602" s="73">
        <f t="shared" si="37"/>
        <v>13538324</v>
      </c>
      <c r="D602" s="73">
        <f t="shared" si="37"/>
        <v>32270920</v>
      </c>
      <c r="E602" s="74">
        <f t="shared" si="36"/>
        <v>0.41952085654824839</v>
      </c>
    </row>
    <row r="603" spans="1:5">
      <c r="A603" s="72" t="str">
        <f t="shared" si="35"/>
        <v>YE Nov-10</v>
      </c>
      <c r="B603" s="73">
        <f t="shared" si="37"/>
        <v>18823947</v>
      </c>
      <c r="C603" s="73">
        <f t="shared" si="37"/>
        <v>13499342</v>
      </c>
      <c r="D603" s="73">
        <f t="shared" si="37"/>
        <v>32323290</v>
      </c>
      <c r="E603" s="74">
        <f t="shared" si="36"/>
        <v>0.41763514790728296</v>
      </c>
    </row>
    <row r="604" spans="1:5">
      <c r="A604" s="72" t="str">
        <f t="shared" si="35"/>
        <v>YE Dec-10</v>
      </c>
      <c r="B604" s="73">
        <f t="shared" si="37"/>
        <v>18828919</v>
      </c>
      <c r="C604" s="73">
        <f t="shared" si="37"/>
        <v>13417664</v>
      </c>
      <c r="D604" s="73">
        <f t="shared" si="37"/>
        <v>32246584</v>
      </c>
      <c r="E604" s="74">
        <f t="shared" si="36"/>
        <v>0.41609567078484966</v>
      </c>
    </row>
    <row r="605" spans="1:5">
      <c r="A605" s="72" t="str">
        <f t="shared" si="35"/>
        <v>YE Jan-11</v>
      </c>
      <c r="B605" s="73">
        <f t="shared" si="37"/>
        <v>18758831</v>
      </c>
      <c r="C605" s="73">
        <f t="shared" si="37"/>
        <v>13383766</v>
      </c>
      <c r="D605" s="73">
        <f t="shared" si="37"/>
        <v>32142598</v>
      </c>
      <c r="E605" s="74">
        <f t="shared" si="36"/>
        <v>0.4163871881171522</v>
      </c>
    </row>
    <row r="606" spans="1:5">
      <c r="A606" s="72" t="str">
        <f t="shared" si="35"/>
        <v>YE Feb-11</v>
      </c>
      <c r="B606" s="73">
        <f t="shared" si="37"/>
        <v>18775858</v>
      </c>
      <c r="C606" s="73">
        <f t="shared" si="37"/>
        <v>13316154</v>
      </c>
      <c r="D606" s="73">
        <f t="shared" si="37"/>
        <v>32092013</v>
      </c>
      <c r="E606" s="74">
        <f t="shared" si="36"/>
        <v>0.41493670091682938</v>
      </c>
    </row>
    <row r="607" spans="1:5">
      <c r="A607" s="72" t="str">
        <f t="shared" si="35"/>
        <v>YE Mar-11</v>
      </c>
      <c r="B607" s="73">
        <f t="shared" si="37"/>
        <v>18804431</v>
      </c>
      <c r="C607" s="73">
        <f t="shared" si="37"/>
        <v>13109806</v>
      </c>
      <c r="D607" s="73">
        <f t="shared" si="37"/>
        <v>31914236</v>
      </c>
      <c r="E607" s="74">
        <f t="shared" si="36"/>
        <v>0.41078238564131692</v>
      </c>
    </row>
    <row r="608" spans="1:5">
      <c r="A608" s="72" t="str">
        <f t="shared" si="35"/>
        <v>YE Apr-11</v>
      </c>
      <c r="B608" s="73">
        <f t="shared" si="37"/>
        <v>18810677</v>
      </c>
      <c r="C608" s="73">
        <f t="shared" si="37"/>
        <v>12997811</v>
      </c>
      <c r="D608" s="73">
        <f t="shared" si="37"/>
        <v>31808486</v>
      </c>
      <c r="E608" s="74">
        <f t="shared" si="36"/>
        <v>0.40862715062892335</v>
      </c>
    </row>
    <row r="609" spans="1:5">
      <c r="A609" s="72" t="str">
        <f t="shared" si="35"/>
        <v>YE May-11</v>
      </c>
      <c r="B609" s="73">
        <f t="shared" ref="B609:D619" si="38">SUM(B279:B290)</f>
        <v>18883800</v>
      </c>
      <c r="C609" s="73">
        <f t="shared" si="38"/>
        <v>12941609</v>
      </c>
      <c r="D609" s="73">
        <f t="shared" si="38"/>
        <v>31825407</v>
      </c>
      <c r="E609" s="74">
        <f t="shared" si="36"/>
        <v>0.40664394331233533</v>
      </c>
    </row>
    <row r="610" spans="1:5">
      <c r="A610" s="72" t="str">
        <f t="shared" si="35"/>
        <v>YE Jun-11</v>
      </c>
      <c r="B610" s="73">
        <f t="shared" si="38"/>
        <v>18926557</v>
      </c>
      <c r="C610" s="73">
        <f t="shared" si="38"/>
        <v>12904315</v>
      </c>
      <c r="D610" s="73">
        <f t="shared" si="38"/>
        <v>31830870</v>
      </c>
      <c r="E610" s="74">
        <f t="shared" si="36"/>
        <v>0.40540252277113381</v>
      </c>
    </row>
    <row r="611" spans="1:5">
      <c r="A611" s="72" t="str">
        <f t="shared" si="35"/>
        <v>YE Jul-11</v>
      </c>
      <c r="B611" s="73">
        <f t="shared" si="38"/>
        <v>19044301</v>
      </c>
      <c r="C611" s="73">
        <f t="shared" si="38"/>
        <v>12830201</v>
      </c>
      <c r="D611" s="73">
        <f t="shared" si="38"/>
        <v>31874500</v>
      </c>
      <c r="E611" s="74">
        <f t="shared" si="36"/>
        <v>0.40252242388115894</v>
      </c>
    </row>
    <row r="612" spans="1:5">
      <c r="A612" s="72" t="str">
        <f t="shared" si="35"/>
        <v>YE Aug-11</v>
      </c>
      <c r="B612" s="73">
        <f t="shared" si="38"/>
        <v>19222535</v>
      </c>
      <c r="C612" s="73">
        <f t="shared" si="38"/>
        <v>12822079</v>
      </c>
      <c r="D612" s="73">
        <f t="shared" si="38"/>
        <v>32044612</v>
      </c>
      <c r="E612" s="74">
        <f t="shared" si="36"/>
        <v>0.40013213453793728</v>
      </c>
    </row>
    <row r="613" spans="1:5">
      <c r="A613" s="72" t="str">
        <f t="shared" si="35"/>
        <v>YE Sep-11</v>
      </c>
      <c r="B613" s="73">
        <f t="shared" si="38"/>
        <v>19060279</v>
      </c>
      <c r="C613" s="73">
        <f t="shared" si="38"/>
        <v>12989829</v>
      </c>
      <c r="D613" s="73">
        <f t="shared" si="38"/>
        <v>32050107</v>
      </c>
      <c r="E613" s="74">
        <f t="shared" si="36"/>
        <v>0.40529752365569327</v>
      </c>
    </row>
    <row r="614" spans="1:5">
      <c r="A614" s="72" t="str">
        <f t="shared" si="35"/>
        <v>YE Oct-11</v>
      </c>
      <c r="B614" s="73">
        <f t="shared" si="38"/>
        <v>18958117</v>
      </c>
      <c r="C614" s="73">
        <f t="shared" si="38"/>
        <v>13055219</v>
      </c>
      <c r="D614" s="73">
        <f t="shared" si="38"/>
        <v>32013336</v>
      </c>
      <c r="E614" s="74">
        <f t="shared" si="36"/>
        <v>0.40780564074921777</v>
      </c>
    </row>
    <row r="615" spans="1:5">
      <c r="A615" s="72" t="str">
        <f t="shared" si="35"/>
        <v>YE Nov-11</v>
      </c>
      <c r="B615" s="73">
        <f t="shared" si="38"/>
        <v>18958768</v>
      </c>
      <c r="C615" s="73">
        <f t="shared" si="38"/>
        <v>13014386</v>
      </c>
      <c r="D615" s="73">
        <f t="shared" si="38"/>
        <v>31973154</v>
      </c>
      <c r="E615" s="74">
        <f t="shared" si="36"/>
        <v>0.4070410444962671</v>
      </c>
    </row>
    <row r="616" spans="1:5">
      <c r="A616" s="72" t="str">
        <f t="shared" si="35"/>
        <v>YE Dec-11</v>
      </c>
      <c r="B616" s="73">
        <f t="shared" si="38"/>
        <v>19032984</v>
      </c>
      <c r="C616" s="73">
        <f t="shared" si="38"/>
        <v>12983027</v>
      </c>
      <c r="D616" s="73">
        <f t="shared" si="38"/>
        <v>32016011</v>
      </c>
      <c r="E616" s="74">
        <f>C616/D616</f>
        <v>0.40551669600563295</v>
      </c>
    </row>
    <row r="617" spans="1:5">
      <c r="A617" s="72" t="str">
        <f t="shared" si="35"/>
        <v>YE Jan-12</v>
      </c>
      <c r="B617" s="73">
        <f t="shared" si="38"/>
        <v>18969337</v>
      </c>
      <c r="C617" s="73">
        <f t="shared" si="38"/>
        <v>12863511</v>
      </c>
      <c r="D617" s="73">
        <f t="shared" si="38"/>
        <v>31832848</v>
      </c>
      <c r="E617" s="74">
        <f>C617/D617</f>
        <v>0.40409551165513058</v>
      </c>
    </row>
    <row r="618" spans="1:5">
      <c r="A618" s="72" t="str">
        <f t="shared" si="35"/>
        <v>YE Feb-12</v>
      </c>
      <c r="B618" s="73">
        <f t="shared" si="38"/>
        <v>19086092</v>
      </c>
      <c r="C618" s="73">
        <f t="shared" si="38"/>
        <v>12680195</v>
      </c>
      <c r="D618" s="73">
        <f t="shared" si="38"/>
        <v>31766286</v>
      </c>
      <c r="E618" s="74">
        <f>C618/D618</f>
        <v>0.39917146751118465</v>
      </c>
    </row>
    <row r="619" spans="1:5">
      <c r="A619" s="72" t="str">
        <f t="shared" si="35"/>
        <v>YE Mar-12</v>
      </c>
      <c r="B619" s="73">
        <f t="shared" si="38"/>
        <v>19110085</v>
      </c>
      <c r="C619" s="73">
        <f t="shared" si="38"/>
        <v>12631596</v>
      </c>
      <c r="D619" s="73">
        <f t="shared" si="38"/>
        <v>31741681</v>
      </c>
      <c r="E619" s="74">
        <f>C619/D619</f>
        <v>0.3979498124248681</v>
      </c>
    </row>
    <row r="620" spans="1:5">
      <c r="A620" s="72"/>
      <c r="B620" s="73"/>
      <c r="C620" s="73"/>
      <c r="D620" s="73"/>
      <c r="E620" s="74"/>
    </row>
    <row r="621" spans="1:5">
      <c r="A621" s="75" t="s">
        <v>68</v>
      </c>
      <c r="B621" s="70"/>
      <c r="C621" s="70"/>
      <c r="D621" s="70"/>
    </row>
    <row r="622" spans="1:5">
      <c r="A622" s="76" t="str">
        <f t="shared" ref="A622:A652" si="39">A589</f>
        <v>YE Sep-09</v>
      </c>
      <c r="B622" s="77">
        <f t="shared" ref="B622:D637" si="40">B589-B577</f>
        <v>102026</v>
      </c>
      <c r="C622" s="77">
        <f t="shared" si="40"/>
        <v>-823248</v>
      </c>
      <c r="D622" s="77">
        <f t="shared" si="40"/>
        <v>-721225</v>
      </c>
    </row>
    <row r="623" spans="1:5">
      <c r="A623" s="76" t="str">
        <f t="shared" si="39"/>
        <v>YE Oct-09</v>
      </c>
      <c r="B623" s="77">
        <f t="shared" si="40"/>
        <v>-149992</v>
      </c>
      <c r="C623" s="77">
        <f t="shared" si="40"/>
        <v>-662437</v>
      </c>
      <c r="D623" s="77">
        <f t="shared" si="40"/>
        <v>-812433</v>
      </c>
    </row>
    <row r="624" spans="1:5">
      <c r="A624" s="76" t="str">
        <f t="shared" si="39"/>
        <v>YE Nov-09</v>
      </c>
      <c r="B624" s="77">
        <f t="shared" si="40"/>
        <v>-150775</v>
      </c>
      <c r="C624" s="77">
        <f t="shared" si="40"/>
        <v>-536009</v>
      </c>
      <c r="D624" s="77">
        <f t="shared" si="40"/>
        <v>-686788</v>
      </c>
    </row>
    <row r="625" spans="1:4">
      <c r="A625" s="76" t="str">
        <f t="shared" si="39"/>
        <v>YE Dec-09</v>
      </c>
      <c r="B625" s="77">
        <f t="shared" si="40"/>
        <v>-88851</v>
      </c>
      <c r="C625" s="77">
        <f t="shared" si="40"/>
        <v>-377876</v>
      </c>
      <c r="D625" s="77">
        <f t="shared" si="40"/>
        <v>-466731</v>
      </c>
    </row>
    <row r="626" spans="1:4">
      <c r="A626" s="76" t="str">
        <f t="shared" si="39"/>
        <v>YE Jan-10</v>
      </c>
      <c r="B626" s="77">
        <f t="shared" si="40"/>
        <v>3434</v>
      </c>
      <c r="C626" s="77">
        <f t="shared" si="40"/>
        <v>-134741</v>
      </c>
      <c r="D626" s="77">
        <f t="shared" si="40"/>
        <v>-131309</v>
      </c>
    </row>
    <row r="627" spans="1:4">
      <c r="A627" s="76" t="str">
        <f t="shared" si="39"/>
        <v>YE Feb-10</v>
      </c>
      <c r="B627" s="77">
        <f t="shared" si="40"/>
        <v>-2816</v>
      </c>
      <c r="C627" s="77">
        <f t="shared" si="40"/>
        <v>183562</v>
      </c>
      <c r="D627" s="77">
        <f t="shared" si="40"/>
        <v>180746</v>
      </c>
    </row>
    <row r="628" spans="1:4">
      <c r="A628" s="76" t="str">
        <f t="shared" si="39"/>
        <v>YE Mar-10</v>
      </c>
      <c r="B628" s="77">
        <f t="shared" si="40"/>
        <v>215262</v>
      </c>
      <c r="C628" s="77">
        <f t="shared" si="40"/>
        <v>412177</v>
      </c>
      <c r="D628" s="77">
        <f t="shared" si="40"/>
        <v>627442</v>
      </c>
    </row>
    <row r="629" spans="1:4">
      <c r="A629" s="76" t="str">
        <f t="shared" si="39"/>
        <v>YE Apr-10</v>
      </c>
      <c r="B629" s="77">
        <f t="shared" si="40"/>
        <v>79816</v>
      </c>
      <c r="C629" s="77">
        <f t="shared" si="40"/>
        <v>452335</v>
      </c>
      <c r="D629" s="77">
        <f t="shared" si="40"/>
        <v>532155</v>
      </c>
    </row>
    <row r="630" spans="1:4">
      <c r="A630" s="76" t="str">
        <f t="shared" si="39"/>
        <v>YE May-10</v>
      </c>
      <c r="B630" s="77">
        <f t="shared" si="40"/>
        <v>-36616</v>
      </c>
      <c r="C630" s="77">
        <f t="shared" si="40"/>
        <v>459177</v>
      </c>
      <c r="D630" s="77">
        <f t="shared" si="40"/>
        <v>422565</v>
      </c>
    </row>
    <row r="631" spans="1:4">
      <c r="A631" s="76" t="str">
        <f t="shared" si="39"/>
        <v>YE Jun-10</v>
      </c>
      <c r="B631" s="77">
        <f t="shared" si="40"/>
        <v>87500</v>
      </c>
      <c r="C631" s="77">
        <f t="shared" si="40"/>
        <v>530021</v>
      </c>
      <c r="D631" s="77">
        <f t="shared" si="40"/>
        <v>617523</v>
      </c>
    </row>
    <row r="632" spans="1:4">
      <c r="A632" s="76" t="str">
        <f t="shared" si="39"/>
        <v>YE Jul-10</v>
      </c>
      <c r="B632" s="77">
        <f t="shared" si="40"/>
        <v>16693</v>
      </c>
      <c r="C632" s="77">
        <f t="shared" si="40"/>
        <v>534137</v>
      </c>
      <c r="D632" s="77">
        <f t="shared" si="40"/>
        <v>550835</v>
      </c>
    </row>
    <row r="633" spans="1:4">
      <c r="A633" s="76" t="str">
        <f t="shared" si="39"/>
        <v>YE Aug-10</v>
      </c>
      <c r="B633" s="77">
        <f t="shared" si="40"/>
        <v>4876</v>
      </c>
      <c r="C633" s="77">
        <f t="shared" si="40"/>
        <v>547499</v>
      </c>
      <c r="D633" s="77">
        <f t="shared" si="40"/>
        <v>552380</v>
      </c>
    </row>
    <row r="634" spans="1:4">
      <c r="A634" s="76" t="str">
        <f t="shared" si="39"/>
        <v>YE Sep-10</v>
      </c>
      <c r="B634" s="77">
        <f t="shared" si="40"/>
        <v>-13370</v>
      </c>
      <c r="C634" s="77">
        <f t="shared" si="40"/>
        <v>474166</v>
      </c>
      <c r="D634" s="77">
        <f t="shared" si="40"/>
        <v>460802</v>
      </c>
    </row>
    <row r="635" spans="1:4">
      <c r="A635" s="76" t="str">
        <f t="shared" si="39"/>
        <v>YE Oct-10</v>
      </c>
      <c r="B635" s="77">
        <f t="shared" si="40"/>
        <v>35420</v>
      </c>
      <c r="C635" s="77">
        <f t="shared" si="40"/>
        <v>371389</v>
      </c>
      <c r="D635" s="77">
        <f t="shared" si="40"/>
        <v>406814</v>
      </c>
    </row>
    <row r="636" spans="1:4">
      <c r="A636" s="76" t="str">
        <f t="shared" si="39"/>
        <v>YE Nov-10</v>
      </c>
      <c r="B636" s="77">
        <f t="shared" si="40"/>
        <v>136279</v>
      </c>
      <c r="C636" s="77">
        <f t="shared" si="40"/>
        <v>310633</v>
      </c>
      <c r="D636" s="77">
        <f t="shared" si="40"/>
        <v>446917</v>
      </c>
    </row>
    <row r="637" spans="1:4">
      <c r="A637" s="76" t="str">
        <f t="shared" si="39"/>
        <v>YE Dec-10</v>
      </c>
      <c r="B637" s="77">
        <f t="shared" si="40"/>
        <v>94361</v>
      </c>
      <c r="C637" s="77">
        <f t="shared" si="40"/>
        <v>138556</v>
      </c>
      <c r="D637" s="77">
        <f t="shared" si="40"/>
        <v>232922</v>
      </c>
    </row>
    <row r="638" spans="1:4">
      <c r="A638" s="76" t="str">
        <f t="shared" si="39"/>
        <v>YE Jan-11</v>
      </c>
      <c r="B638" s="77">
        <f t="shared" ref="B638:D652" si="41">B605-B593</f>
        <v>-37091</v>
      </c>
      <c r="C638" s="77">
        <f t="shared" si="41"/>
        <v>-21678</v>
      </c>
      <c r="D638" s="77">
        <f t="shared" si="41"/>
        <v>-58765</v>
      </c>
    </row>
    <row r="639" spans="1:4">
      <c r="A639" s="76" t="str">
        <f t="shared" si="39"/>
        <v>YE Feb-11</v>
      </c>
      <c r="B639" s="77">
        <f t="shared" si="41"/>
        <v>24664</v>
      </c>
      <c r="C639" s="77">
        <f t="shared" si="41"/>
        <v>-183369</v>
      </c>
      <c r="D639" s="77">
        <f t="shared" si="41"/>
        <v>-158702</v>
      </c>
    </row>
    <row r="640" spans="1:4">
      <c r="A640" s="76" t="str">
        <f t="shared" si="39"/>
        <v>YE Mar-11</v>
      </c>
      <c r="B640" s="77">
        <f t="shared" si="41"/>
        <v>20816</v>
      </c>
      <c r="C640" s="77">
        <f t="shared" si="41"/>
        <v>-431283</v>
      </c>
      <c r="D640" s="77">
        <f t="shared" si="41"/>
        <v>-410468</v>
      </c>
    </row>
    <row r="641" spans="1:4">
      <c r="A641" s="76" t="str">
        <f t="shared" si="39"/>
        <v>YE Apr-11</v>
      </c>
      <c r="B641" s="77">
        <f t="shared" si="41"/>
        <v>22242</v>
      </c>
      <c r="C641" s="77">
        <f t="shared" si="41"/>
        <v>-560109</v>
      </c>
      <c r="D641" s="77">
        <f t="shared" si="41"/>
        <v>-537870</v>
      </c>
    </row>
    <row r="642" spans="1:4">
      <c r="A642" s="76" t="str">
        <f t="shared" si="39"/>
        <v>YE May-11</v>
      </c>
      <c r="B642" s="77">
        <f t="shared" si="41"/>
        <v>217446</v>
      </c>
      <c r="C642" s="77">
        <f t="shared" si="41"/>
        <v>-616203</v>
      </c>
      <c r="D642" s="77">
        <f t="shared" si="41"/>
        <v>-398760</v>
      </c>
    </row>
    <row r="643" spans="1:4">
      <c r="A643" s="76" t="str">
        <f t="shared" si="39"/>
        <v>YE Jun-11</v>
      </c>
      <c r="B643" s="77">
        <f t="shared" si="41"/>
        <v>168501</v>
      </c>
      <c r="C643" s="77">
        <f t="shared" si="41"/>
        <v>-674653</v>
      </c>
      <c r="D643" s="77">
        <f t="shared" si="41"/>
        <v>-506155</v>
      </c>
    </row>
    <row r="644" spans="1:4">
      <c r="A644" s="76" t="str">
        <f t="shared" si="39"/>
        <v>YE Jul-11</v>
      </c>
      <c r="B644" s="77">
        <f t="shared" si="41"/>
        <v>299780</v>
      </c>
      <c r="C644" s="77">
        <f t="shared" si="41"/>
        <v>-766690</v>
      </c>
      <c r="D644" s="77">
        <f t="shared" si="41"/>
        <v>-466914</v>
      </c>
    </row>
    <row r="645" spans="1:4">
      <c r="A645" s="76" t="str">
        <f t="shared" si="39"/>
        <v>YE Aug-11</v>
      </c>
      <c r="B645" s="77">
        <f t="shared" si="41"/>
        <v>491413</v>
      </c>
      <c r="C645" s="77">
        <f t="shared" si="41"/>
        <v>-787245</v>
      </c>
      <c r="D645" s="77">
        <f t="shared" si="41"/>
        <v>-295836</v>
      </c>
    </row>
    <row r="646" spans="1:4">
      <c r="A646" s="76" t="str">
        <f t="shared" si="39"/>
        <v>YE Sep-11</v>
      </c>
      <c r="B646" s="77">
        <f t="shared" si="41"/>
        <v>341039</v>
      </c>
      <c r="C646" s="77">
        <f t="shared" si="41"/>
        <v>-604471</v>
      </c>
      <c r="D646" s="77">
        <f t="shared" si="41"/>
        <v>-263435</v>
      </c>
    </row>
    <row r="647" spans="1:4">
      <c r="A647" s="76" t="str">
        <f t="shared" si="39"/>
        <v>YE Oct-11</v>
      </c>
      <c r="B647" s="77">
        <f t="shared" si="41"/>
        <v>225522</v>
      </c>
      <c r="C647" s="77">
        <f t="shared" si="41"/>
        <v>-483105</v>
      </c>
      <c r="D647" s="77">
        <f t="shared" si="41"/>
        <v>-257584</v>
      </c>
    </row>
    <row r="648" spans="1:4">
      <c r="A648" s="76" t="str">
        <f t="shared" si="39"/>
        <v>YE Nov-11</v>
      </c>
      <c r="B648" s="77">
        <f t="shared" si="41"/>
        <v>134821</v>
      </c>
      <c r="C648" s="77">
        <f t="shared" si="41"/>
        <v>-484956</v>
      </c>
      <c r="D648" s="77">
        <f t="shared" si="41"/>
        <v>-350136</v>
      </c>
    </row>
    <row r="649" spans="1:4">
      <c r="A649" s="76" t="str">
        <f t="shared" si="39"/>
        <v>YE Dec-11</v>
      </c>
      <c r="B649" s="77">
        <f t="shared" si="41"/>
        <v>204065</v>
      </c>
      <c r="C649" s="77">
        <f t="shared" si="41"/>
        <v>-434637</v>
      </c>
      <c r="D649" s="77">
        <f t="shared" si="41"/>
        <v>-230573</v>
      </c>
    </row>
    <row r="650" spans="1:4">
      <c r="A650" s="76" t="str">
        <f t="shared" si="39"/>
        <v>YE Jan-12</v>
      </c>
      <c r="B650" s="77">
        <f t="shared" si="41"/>
        <v>210506</v>
      </c>
      <c r="C650" s="77">
        <f t="shared" si="41"/>
        <v>-520255</v>
      </c>
      <c r="D650" s="77">
        <f t="shared" si="41"/>
        <v>-309750</v>
      </c>
    </row>
    <row r="651" spans="1:4">
      <c r="A651" s="76" t="str">
        <f t="shared" si="39"/>
        <v>YE Feb-12</v>
      </c>
      <c r="B651" s="77">
        <f t="shared" si="41"/>
        <v>310234</v>
      </c>
      <c r="C651" s="77">
        <f t="shared" si="41"/>
        <v>-635959</v>
      </c>
      <c r="D651" s="77">
        <f t="shared" si="41"/>
        <v>-325727</v>
      </c>
    </row>
    <row r="652" spans="1:4">
      <c r="A652" s="76" t="str">
        <f t="shared" si="39"/>
        <v>YE Mar-12</v>
      </c>
      <c r="B652" s="77">
        <f t="shared" si="41"/>
        <v>305654</v>
      </c>
      <c r="C652" s="77">
        <f t="shared" si="41"/>
        <v>-478210</v>
      </c>
      <c r="D652" s="77">
        <f t="shared" si="41"/>
        <v>-172555</v>
      </c>
    </row>
    <row r="653" spans="1:4">
      <c r="A653" s="76"/>
      <c r="B653" s="77"/>
      <c r="C653" s="77"/>
      <c r="D653" s="77"/>
    </row>
    <row r="654" spans="1:4">
      <c r="A654" s="75" t="s">
        <v>69</v>
      </c>
      <c r="B654" s="70"/>
      <c r="C654" s="70"/>
      <c r="D654" s="70"/>
    </row>
    <row r="655" spans="1:4">
      <c r="A655" s="76" t="str">
        <f t="shared" ref="A655:A685" si="42">A622</f>
        <v>YE Sep-09</v>
      </c>
      <c r="B655" s="70">
        <f t="shared" ref="B655:D670" si="43">(B589/B577)-1</f>
        <v>5.4762641901080489E-3</v>
      </c>
      <c r="C655" s="70">
        <f t="shared" si="43"/>
        <v>-5.9042203677701743E-2</v>
      </c>
      <c r="D655" s="70">
        <f t="shared" si="43"/>
        <v>-2.2141148613624373E-2</v>
      </c>
    </row>
    <row r="656" spans="1:4">
      <c r="A656" s="76" t="str">
        <f t="shared" si="42"/>
        <v>YE Oct-09</v>
      </c>
      <c r="B656" s="70">
        <f t="shared" si="43"/>
        <v>-7.9583313502766817E-3</v>
      </c>
      <c r="C656" s="70">
        <f t="shared" si="43"/>
        <v>-4.7900728970194706E-2</v>
      </c>
      <c r="D656" s="70">
        <f t="shared" si="43"/>
        <v>-2.4862884040442568E-2</v>
      </c>
    </row>
    <row r="657" spans="1:4">
      <c r="A657" s="76" t="str">
        <f t="shared" si="42"/>
        <v>YE Nov-09</v>
      </c>
      <c r="B657" s="70">
        <f t="shared" si="43"/>
        <v>-8.0035807630174371E-3</v>
      </c>
      <c r="C657" s="70">
        <f t="shared" si="43"/>
        <v>-3.9054281479590336E-2</v>
      </c>
      <c r="D657" s="70">
        <f t="shared" si="43"/>
        <v>-2.1090949984861718E-2</v>
      </c>
    </row>
    <row r="658" spans="1:4">
      <c r="A658" s="76" t="str">
        <f t="shared" si="42"/>
        <v>YE Dec-09</v>
      </c>
      <c r="B658" s="70">
        <f t="shared" si="43"/>
        <v>-4.7202395697825139E-3</v>
      </c>
      <c r="C658" s="70">
        <f t="shared" si="43"/>
        <v>-2.7669066610900295E-2</v>
      </c>
      <c r="D658" s="70">
        <f t="shared" si="43"/>
        <v>-1.4369622929131465E-2</v>
      </c>
    </row>
    <row r="659" spans="1:4">
      <c r="A659" s="76" t="str">
        <f t="shared" si="42"/>
        <v>YE Jan-10</v>
      </c>
      <c r="B659" s="70">
        <f t="shared" si="43"/>
        <v>1.8273258974543793E-4</v>
      </c>
      <c r="C659" s="70">
        <f t="shared" si="43"/>
        <v>-9.9511934290410498E-3</v>
      </c>
      <c r="D659" s="70">
        <f t="shared" si="43"/>
        <v>-4.0611861586942188E-3</v>
      </c>
    </row>
    <row r="660" spans="1:4">
      <c r="A660" s="76" t="str">
        <f t="shared" si="42"/>
        <v>YE Feb-10</v>
      </c>
      <c r="B660" s="70">
        <f t="shared" si="43"/>
        <v>-1.5015455361278018E-4</v>
      </c>
      <c r="C660" s="70">
        <f t="shared" si="43"/>
        <v>1.3785110965705005E-2</v>
      </c>
      <c r="D660" s="70">
        <f t="shared" si="43"/>
        <v>5.6359892334165718E-3</v>
      </c>
    </row>
    <row r="661" spans="1:4">
      <c r="A661" s="76" t="str">
        <f t="shared" si="42"/>
        <v>YE Mar-10</v>
      </c>
      <c r="B661" s="70">
        <f t="shared" si="43"/>
        <v>1.159295065103505E-2</v>
      </c>
      <c r="C661" s="70">
        <f t="shared" si="43"/>
        <v>3.1394604518637959E-2</v>
      </c>
      <c r="D661" s="70">
        <f t="shared" si="43"/>
        <v>1.9794832752431324E-2</v>
      </c>
    </row>
    <row r="662" spans="1:4">
      <c r="A662" s="76" t="str">
        <f t="shared" si="42"/>
        <v>YE Apr-10</v>
      </c>
      <c r="B662" s="70">
        <f t="shared" si="43"/>
        <v>4.2662689319825642E-3</v>
      </c>
      <c r="C662" s="70">
        <f t="shared" si="43"/>
        <v>3.4514674468938189E-2</v>
      </c>
      <c r="D662" s="70">
        <f t="shared" si="43"/>
        <v>1.6726964162953495E-2</v>
      </c>
    </row>
    <row r="663" spans="1:4">
      <c r="A663" s="76" t="str">
        <f t="shared" si="42"/>
        <v>YE May-10</v>
      </c>
      <c r="B663" s="70">
        <f t="shared" si="43"/>
        <v>-1.957763927333489E-3</v>
      </c>
      <c r="C663" s="70">
        <f t="shared" si="43"/>
        <v>3.505533210139844E-2</v>
      </c>
      <c r="D663" s="70">
        <f t="shared" si="43"/>
        <v>1.3287538156096623E-2</v>
      </c>
    </row>
    <row r="664" spans="1:4">
      <c r="A664" s="76" t="str">
        <f t="shared" si="42"/>
        <v>YE Jun-10</v>
      </c>
      <c r="B664" s="70">
        <f t="shared" si="43"/>
        <v>4.6865235293473972E-3</v>
      </c>
      <c r="C664" s="70">
        <f t="shared" si="43"/>
        <v>4.0617913460756716E-2</v>
      </c>
      <c r="D664" s="70">
        <f t="shared" si="43"/>
        <v>1.9468243858305145E-2</v>
      </c>
    </row>
    <row r="665" spans="1:4">
      <c r="A665" s="76" t="str">
        <f t="shared" si="42"/>
        <v>YE Jul-10</v>
      </c>
      <c r="B665" s="70">
        <f t="shared" si="43"/>
        <v>8.9134735752582905E-4</v>
      </c>
      <c r="C665" s="70">
        <f t="shared" si="43"/>
        <v>4.0890075706853324E-2</v>
      </c>
      <c r="D665" s="70">
        <f t="shared" si="43"/>
        <v>1.7326988602503812E-2</v>
      </c>
    </row>
    <row r="666" spans="1:4">
      <c r="A666" s="76" t="str">
        <f t="shared" si="42"/>
        <v>YE Aug-10</v>
      </c>
      <c r="B666" s="70">
        <f t="shared" si="43"/>
        <v>2.603832076113477E-4</v>
      </c>
      <c r="C666" s="70">
        <f t="shared" si="43"/>
        <v>4.1915965035513869E-2</v>
      </c>
      <c r="D666" s="70">
        <f t="shared" si="43"/>
        <v>1.7376960436853217E-2</v>
      </c>
    </row>
    <row r="667" spans="1:4">
      <c r="A667" s="76" t="str">
        <f t="shared" si="42"/>
        <v>YE Sep-10</v>
      </c>
      <c r="B667" s="70">
        <f t="shared" si="43"/>
        <v>-7.1372862617646859E-4</v>
      </c>
      <c r="C667" s="70">
        <f t="shared" si="43"/>
        <v>3.6140332103315354E-2</v>
      </c>
      <c r="D667" s="70">
        <f t="shared" si="43"/>
        <v>1.4466636151238443E-2</v>
      </c>
    </row>
    <row r="668" spans="1:4">
      <c r="A668" s="76" t="str">
        <f t="shared" si="42"/>
        <v>YE Oct-10</v>
      </c>
      <c r="B668" s="70">
        <f t="shared" si="43"/>
        <v>1.8944038337342928E-3</v>
      </c>
      <c r="C668" s="70">
        <f t="shared" si="43"/>
        <v>2.8206184658768452E-2</v>
      </c>
      <c r="D668" s="70">
        <f t="shared" si="43"/>
        <v>1.2767155620182713E-2</v>
      </c>
    </row>
    <row r="669" spans="1:4">
      <c r="A669" s="76" t="str">
        <f t="shared" si="42"/>
        <v>YE Nov-10</v>
      </c>
      <c r="B669" s="70">
        <f t="shared" si="43"/>
        <v>7.2924561801932519E-3</v>
      </c>
      <c r="C669" s="70">
        <f t="shared" si="43"/>
        <v>2.3552949723888883E-2</v>
      </c>
      <c r="D669" s="70">
        <f t="shared" si="43"/>
        <v>1.4020321571717176E-2</v>
      </c>
    </row>
    <row r="670" spans="1:4">
      <c r="A670" s="76" t="str">
        <f t="shared" si="42"/>
        <v>YE Dec-10</v>
      </c>
      <c r="B670" s="70">
        <f t="shared" si="43"/>
        <v>5.0367347871245194E-3</v>
      </c>
      <c r="C670" s="70">
        <f t="shared" si="43"/>
        <v>1.0434134581931209E-2</v>
      </c>
      <c r="D670" s="70">
        <f t="shared" si="43"/>
        <v>7.2757062281723073E-3</v>
      </c>
    </row>
    <row r="671" spans="1:4">
      <c r="A671" s="76" t="str">
        <f t="shared" si="42"/>
        <v>YE Jan-11</v>
      </c>
      <c r="B671" s="70">
        <f t="shared" ref="B671:D685" si="44">(B605/B593)-1</f>
        <v>-1.9733535816971459E-3</v>
      </c>
      <c r="C671" s="70">
        <f t="shared" si="44"/>
        <v>-1.6171042152725024E-3</v>
      </c>
      <c r="D671" s="70">
        <f t="shared" si="44"/>
        <v>-1.824922752493463E-3</v>
      </c>
    </row>
    <row r="672" spans="1:4">
      <c r="A672" s="76" t="str">
        <f t="shared" si="42"/>
        <v>YE Feb-11</v>
      </c>
      <c r="B672" s="70">
        <f t="shared" si="44"/>
        <v>1.3153295731460624E-3</v>
      </c>
      <c r="C672" s="70">
        <f t="shared" si="44"/>
        <v>-1.3583368834587661E-2</v>
      </c>
      <c r="D672" s="70">
        <f t="shared" si="44"/>
        <v>-4.9208831494123029E-3</v>
      </c>
    </row>
    <row r="673" spans="1:5">
      <c r="A673" s="76" t="str">
        <f t="shared" si="42"/>
        <v>YE Mar-11</v>
      </c>
      <c r="B673" s="70">
        <f t="shared" si="44"/>
        <v>1.1081998859112652E-3</v>
      </c>
      <c r="C673" s="70">
        <f t="shared" si="44"/>
        <v>-3.1849949439073932E-2</v>
      </c>
      <c r="D673" s="70">
        <f t="shared" si="44"/>
        <v>-1.2698275597512021E-2</v>
      </c>
    </row>
    <row r="674" spans="1:5">
      <c r="A674" s="76" t="str">
        <f t="shared" si="42"/>
        <v>YE Apr-11</v>
      </c>
      <c r="B674" s="70">
        <f t="shared" si="44"/>
        <v>1.1838133404937778E-3</v>
      </c>
      <c r="C674" s="70">
        <f t="shared" si="44"/>
        <v>-4.1312310442899847E-2</v>
      </c>
      <c r="D674" s="70">
        <f t="shared" si="44"/>
        <v>-1.6628457313707878E-2</v>
      </c>
    </row>
    <row r="675" spans="1:5">
      <c r="A675" s="76" t="str">
        <f t="shared" si="42"/>
        <v>YE May-11</v>
      </c>
      <c r="B675" s="70">
        <f t="shared" si="44"/>
        <v>1.1649087979366479E-2</v>
      </c>
      <c r="C675" s="70">
        <f t="shared" si="44"/>
        <v>-4.545003279290194E-2</v>
      </c>
      <c r="D675" s="70">
        <f t="shared" si="44"/>
        <v>-1.2374563475915479E-2</v>
      </c>
    </row>
    <row r="676" spans="1:5">
      <c r="A676" s="76" t="str">
        <f t="shared" si="42"/>
        <v>YE Jun-11</v>
      </c>
      <c r="B676" s="70">
        <f t="shared" si="44"/>
        <v>8.9828604840500592E-3</v>
      </c>
      <c r="C676" s="70">
        <f t="shared" si="44"/>
        <v>-4.968367257364481E-2</v>
      </c>
      <c r="D676" s="70">
        <f t="shared" si="44"/>
        <v>-1.5652491223295928E-2</v>
      </c>
    </row>
    <row r="677" spans="1:5">
      <c r="A677" s="76" t="str">
        <f t="shared" si="42"/>
        <v>YE Jul-11</v>
      </c>
      <c r="B677" s="70">
        <f t="shared" si="44"/>
        <v>1.5992940016978929E-2</v>
      </c>
      <c r="C677" s="70">
        <f t="shared" si="44"/>
        <v>-5.6387154975354292E-2</v>
      </c>
      <c r="D677" s="70">
        <f t="shared" si="44"/>
        <v>-1.4437031108163634E-2</v>
      </c>
    </row>
    <row r="678" spans="1:5">
      <c r="A678" s="76" t="str">
        <f t="shared" si="42"/>
        <v>YE Aug-11</v>
      </c>
      <c r="B678" s="70">
        <f t="shared" si="44"/>
        <v>2.6235107539206659E-2</v>
      </c>
      <c r="C678" s="70">
        <f t="shared" si="44"/>
        <v>-5.784600322543576E-2</v>
      </c>
      <c r="D678" s="70">
        <f t="shared" si="44"/>
        <v>-9.1475541711728559E-3</v>
      </c>
    </row>
    <row r="679" spans="1:5">
      <c r="A679" s="76" t="str">
        <f t="shared" si="42"/>
        <v>YE Sep-11</v>
      </c>
      <c r="B679" s="70">
        <f t="shared" si="44"/>
        <v>1.821863494458098E-2</v>
      </c>
      <c r="C679" s="70">
        <f t="shared" si="44"/>
        <v>-4.4465033138889054E-2</v>
      </c>
      <c r="D679" s="70">
        <f t="shared" si="44"/>
        <v>-8.1524643754621318E-3</v>
      </c>
    </row>
    <row r="680" spans="1:5">
      <c r="A680" s="76" t="str">
        <f t="shared" si="42"/>
        <v>YE Oct-11</v>
      </c>
      <c r="B680" s="70">
        <f t="shared" si="44"/>
        <v>1.2039015416710708E-2</v>
      </c>
      <c r="C680" s="70">
        <f t="shared" si="44"/>
        <v>-3.5684254565040652E-2</v>
      </c>
      <c r="D680" s="70">
        <f t="shared" si="44"/>
        <v>-7.9819230440284494E-3</v>
      </c>
    </row>
    <row r="681" spans="1:5">
      <c r="A681" s="76" t="str">
        <f t="shared" si="42"/>
        <v>YE Nov-11</v>
      </c>
      <c r="B681" s="70">
        <f t="shared" si="44"/>
        <v>7.1622067359200514E-3</v>
      </c>
      <c r="C681" s="70">
        <f t="shared" si="44"/>
        <v>-3.5924417649393581E-2</v>
      </c>
      <c r="D681" s="70">
        <f>(D615/D603)-1</f>
        <v>-1.0832313171091235E-2</v>
      </c>
    </row>
    <row r="682" spans="1:5">
      <c r="A682" s="76" t="str">
        <f t="shared" si="42"/>
        <v>YE Dec-11</v>
      </c>
      <c r="B682" s="70">
        <f t="shared" si="44"/>
        <v>1.0837850011463646E-2</v>
      </c>
      <c r="C682" s="70">
        <f t="shared" si="44"/>
        <v>-3.2392896408793614E-2</v>
      </c>
      <c r="D682" s="70">
        <f>(D616/D604)-1</f>
        <v>-7.1503077659326175E-3</v>
      </c>
    </row>
    <row r="683" spans="1:5">
      <c r="A683" s="76" t="str">
        <f t="shared" si="42"/>
        <v>YE Jan-12</v>
      </c>
      <c r="B683" s="70">
        <f t="shared" si="44"/>
        <v>1.1221701394932282E-2</v>
      </c>
      <c r="C683" s="70">
        <f t="shared" si="44"/>
        <v>-3.8872093250883144E-2</v>
      </c>
      <c r="D683" s="70">
        <f>(D617/D605)-1</f>
        <v>-9.6367443602412006E-3</v>
      </c>
    </row>
    <row r="684" spans="1:5">
      <c r="A684" s="76" t="str">
        <f t="shared" si="42"/>
        <v>YE Feb-12</v>
      </c>
      <c r="B684" s="70">
        <f t="shared" si="44"/>
        <v>1.6523026537588859E-2</v>
      </c>
      <c r="C684" s="70">
        <f t="shared" si="44"/>
        <v>-4.7758459386997187E-2</v>
      </c>
      <c r="D684" s="70">
        <f>(D618/D606)-1</f>
        <v>-1.014978399765698E-2</v>
      </c>
    </row>
    <row r="685" spans="1:5">
      <c r="A685" s="76" t="str">
        <f t="shared" si="42"/>
        <v>YE Mar-12</v>
      </c>
      <c r="B685" s="70">
        <f t="shared" si="44"/>
        <v>1.6254360474932783E-2</v>
      </c>
      <c r="C685" s="70">
        <f t="shared" si="44"/>
        <v>-3.6477275102316575E-2</v>
      </c>
      <c r="D685" s="70">
        <f>(D619/D607)-1</f>
        <v>-5.4068347429654384E-3</v>
      </c>
    </row>
    <row r="686" spans="1:5">
      <c r="A686" s="76"/>
      <c r="B686" s="70"/>
      <c r="C686" s="70"/>
      <c r="D686" s="70"/>
    </row>
    <row r="687" spans="1:5">
      <c r="A687" s="45" t="s">
        <v>47</v>
      </c>
      <c r="B687" s="17"/>
      <c r="C687" s="17"/>
      <c r="D687" s="17"/>
      <c r="E687" s="17"/>
    </row>
    <row r="688" spans="1:5">
      <c r="A688" s="45"/>
      <c r="B688" s="17"/>
      <c r="C688" s="17"/>
      <c r="D688" s="17"/>
      <c r="E688" s="17"/>
    </row>
    <row r="689" spans="1:5">
      <c r="A689" t="s">
        <v>56</v>
      </c>
      <c r="B689" s="17"/>
      <c r="C689" s="17"/>
      <c r="D689" s="17"/>
      <c r="E689" s="17"/>
    </row>
    <row r="690" spans="1:5">
      <c r="B690" s="17"/>
      <c r="C690" s="17"/>
      <c r="D690" s="17"/>
      <c r="E690" s="17"/>
    </row>
    <row r="691" spans="1:5">
      <c r="A691" t="s">
        <v>50</v>
      </c>
      <c r="B691" s="17"/>
      <c r="C691" s="17"/>
      <c r="D691" s="17"/>
      <c r="E691" s="17"/>
    </row>
    <row r="692" spans="1:5">
      <c r="A692" s="2" t="s">
        <v>51</v>
      </c>
      <c r="B692" s="17"/>
      <c r="C692" s="17"/>
      <c r="D692" s="17"/>
      <c r="E692" s="17"/>
    </row>
    <row r="693" spans="1:5">
      <c r="A693" s="2"/>
      <c r="B693" s="17"/>
      <c r="C693" s="17"/>
      <c r="D693" s="17"/>
      <c r="E693" s="17"/>
    </row>
    <row r="694" spans="1:5">
      <c r="A694" t="s">
        <v>57</v>
      </c>
      <c r="B694" s="17"/>
      <c r="C694" s="17"/>
      <c r="D694" s="17"/>
      <c r="E694" s="17"/>
    </row>
    <row r="695" spans="1:5">
      <c r="A695" t="s">
        <v>52</v>
      </c>
      <c r="B695" s="17"/>
      <c r="C695" s="17"/>
      <c r="D695" s="17"/>
      <c r="E695" s="17"/>
    </row>
    <row r="696" spans="1:5">
      <c r="A696" t="s">
        <v>53</v>
      </c>
      <c r="B696" s="17"/>
      <c r="C696" s="17"/>
      <c r="D696" s="17"/>
      <c r="E696" s="17"/>
    </row>
    <row r="697" spans="1:5">
      <c r="A697" t="s">
        <v>54</v>
      </c>
      <c r="B697" s="17"/>
      <c r="C697" s="17"/>
      <c r="D697" s="17"/>
      <c r="E697" s="17"/>
    </row>
    <row r="698" spans="1:5">
      <c r="A698" t="s">
        <v>55</v>
      </c>
      <c r="B698" s="17"/>
      <c r="C698" s="17"/>
      <c r="D698" s="17"/>
      <c r="E698" s="17"/>
    </row>
    <row r="699" spans="1:5">
      <c r="B699" s="17"/>
      <c r="C699" s="17"/>
      <c r="D699" s="17"/>
      <c r="E699" s="17"/>
    </row>
    <row r="700" spans="1:5">
      <c r="A700" t="s">
        <v>58</v>
      </c>
      <c r="B700" s="17"/>
      <c r="C700" s="17"/>
      <c r="D700" s="17"/>
      <c r="E700" s="17"/>
    </row>
    <row r="701" spans="1:5">
      <c r="A701" t="s">
        <v>59</v>
      </c>
      <c r="B701" s="17"/>
      <c r="C701" s="17"/>
      <c r="D701" s="17"/>
      <c r="E701" s="17"/>
    </row>
    <row r="702" spans="1:5">
      <c r="B702" s="17"/>
      <c r="C702" s="17"/>
      <c r="D702" s="17"/>
      <c r="E702" s="17"/>
    </row>
    <row r="703" spans="1:5">
      <c r="A703" s="38" t="s">
        <v>60</v>
      </c>
      <c r="B703" s="17"/>
      <c r="C703" s="17"/>
      <c r="D703" s="17"/>
      <c r="E703" s="17"/>
    </row>
    <row r="704" spans="1:5">
      <c r="A704" s="44" t="s">
        <v>61</v>
      </c>
      <c r="B704" s="17"/>
      <c r="C704" s="17"/>
      <c r="D704" s="17"/>
      <c r="E704" s="17"/>
    </row>
    <row r="705" spans="1:5">
      <c r="A705" s="44" t="s">
        <v>62</v>
      </c>
      <c r="B705" s="17"/>
      <c r="C705" s="17"/>
      <c r="D705" s="17"/>
      <c r="E705" s="17"/>
    </row>
    <row r="706" spans="1:5">
      <c r="A706" s="44" t="s">
        <v>63</v>
      </c>
      <c r="B706" s="17"/>
      <c r="C706" s="17"/>
      <c r="D706" s="17"/>
      <c r="E706" s="17"/>
    </row>
    <row r="707" spans="1:5">
      <c r="A707" t="s">
        <v>64</v>
      </c>
      <c r="B707" s="17"/>
      <c r="C707" s="17"/>
      <c r="D707" s="17"/>
      <c r="E707" s="17"/>
    </row>
  </sheetData>
  <pageMargins left="0.7" right="0.7" top="0.75" bottom="0.75" header="0.3" footer="0.3"/>
  <pageSetup paperSize="9" scale="75" orientation="landscape" r:id="rId2"/>
  <rowBreaks count="12" manualBreakCount="12">
    <brk id="199" max="7" man="1"/>
    <brk id="248" max="7" man="1"/>
    <brk id="300" max="7" man="1"/>
    <brk id="345" max="7" man="1"/>
    <brk id="397" max="7" man="1"/>
    <brk id="438" max="7" man="1"/>
    <brk id="483" max="7" man="1"/>
    <brk id="529" max="7" man="1"/>
    <brk id="574" max="7" man="1"/>
    <brk id="619" max="7" man="1"/>
    <brk id="653" max="16383" man="1"/>
    <brk id="6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Y44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2.75"/>
  <cols>
    <col min="1" max="1" width="10.5703125" style="17" customWidth="1"/>
    <col min="2" max="2" width="9.85546875" style="17" customWidth="1"/>
    <col min="3" max="3" width="11.85546875" style="17" customWidth="1"/>
    <col min="4" max="4" width="11.42578125" style="17" customWidth="1"/>
    <col min="5" max="5" width="10.5703125" style="17" customWidth="1"/>
    <col min="6" max="6" width="11.28515625" bestFit="1" customWidth="1"/>
    <col min="7" max="9" width="10.28515625" bestFit="1" customWidth="1"/>
    <col min="10" max="10" width="11.28515625" bestFit="1" customWidth="1"/>
    <col min="11" max="11" width="10.28515625" bestFit="1" customWidth="1"/>
    <col min="12" max="14" width="11.28515625" bestFit="1" customWidth="1"/>
    <col min="15" max="21" width="10.28515625" bestFit="1" customWidth="1"/>
    <col min="22" max="22" width="11.28515625" bestFit="1" customWidth="1"/>
    <col min="23" max="26" width="10.28515625" bestFit="1" customWidth="1"/>
    <col min="27" max="27" width="9.28515625" bestFit="1" customWidth="1"/>
    <col min="28" max="28" width="10.28515625" bestFit="1" customWidth="1"/>
    <col min="29" max="29" width="9.28515625" bestFit="1" customWidth="1"/>
    <col min="30" max="30" width="10.28515625" bestFit="1" customWidth="1"/>
    <col min="31" max="31" width="9.28515625" bestFit="1" customWidth="1"/>
    <col min="32" max="32" width="10.28515625" bestFit="1" customWidth="1"/>
    <col min="33" max="33" width="9.28515625" bestFit="1" customWidth="1"/>
    <col min="34" max="36" width="11.28515625" bestFit="1" customWidth="1"/>
    <col min="37" max="39" width="10.28515625" bestFit="1" customWidth="1"/>
    <col min="40" max="40" width="11.28515625" bestFit="1" customWidth="1"/>
    <col min="41" max="41" width="10.28515625" bestFit="1" customWidth="1"/>
    <col min="42" max="43" width="11.28515625" bestFit="1" customWidth="1"/>
    <col min="44" max="49" width="10.28515625" bestFit="1" customWidth="1"/>
    <col min="50" max="51" width="11.28515625" bestFit="1" customWidth="1"/>
    <col min="52" max="52" width="10.28515625" bestFit="1" customWidth="1"/>
    <col min="53" max="53" width="11.28515625" bestFit="1" customWidth="1"/>
    <col min="54" max="55" width="10.28515625" bestFit="1" customWidth="1"/>
    <col min="56" max="57" width="11.28515625" bestFit="1" customWidth="1"/>
    <col min="58" max="63" width="10.28515625" bestFit="1" customWidth="1"/>
    <col min="64" max="65" width="9.28515625" bestFit="1" customWidth="1"/>
    <col min="66" max="69" width="10.28515625" bestFit="1" customWidth="1"/>
    <col min="70" max="71" width="12.85546875" bestFit="1" customWidth="1"/>
    <col min="73" max="73" width="11.28515625" style="53" bestFit="1" customWidth="1"/>
    <col min="74" max="74" width="11" style="53" bestFit="1" customWidth="1"/>
    <col min="75" max="75" width="10.140625" style="53" customWidth="1"/>
    <col min="76" max="76" width="11" style="53" bestFit="1" customWidth="1"/>
  </cols>
  <sheetData>
    <row r="1" spans="1:76">
      <c r="A1" s="43"/>
    </row>
    <row r="2" spans="1:76">
      <c r="A2" s="38"/>
      <c r="B2" s="18"/>
      <c r="C2" s="18"/>
      <c r="D2" s="18"/>
      <c r="E2" s="18"/>
    </row>
    <row r="3" spans="1:76" hidden="1">
      <c r="A3" s="3"/>
      <c r="B3" s="15" t="s">
        <v>36</v>
      </c>
      <c r="C3" s="14" t="s">
        <v>37</v>
      </c>
      <c r="D3" s="1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5"/>
    </row>
    <row r="4" spans="1:76">
      <c r="A4" s="6"/>
      <c r="B4" s="80" t="s">
        <v>0</v>
      </c>
      <c r="C4" s="4"/>
      <c r="D4" s="80" t="s">
        <v>1</v>
      </c>
      <c r="E4" s="4"/>
      <c r="F4" s="3" t="s">
        <v>2</v>
      </c>
      <c r="G4" s="4"/>
      <c r="H4" s="3" t="s">
        <v>3</v>
      </c>
      <c r="I4" s="4"/>
      <c r="J4" s="3" t="s">
        <v>4</v>
      </c>
      <c r="K4" s="4"/>
      <c r="L4" s="3" t="s">
        <v>5</v>
      </c>
      <c r="M4" s="4"/>
      <c r="N4" s="3" t="s">
        <v>6</v>
      </c>
      <c r="O4" s="4"/>
      <c r="P4" s="3" t="s">
        <v>7</v>
      </c>
      <c r="Q4" s="4"/>
      <c r="R4" s="3" t="s">
        <v>8</v>
      </c>
      <c r="S4" s="4"/>
      <c r="T4" s="3" t="s">
        <v>9</v>
      </c>
      <c r="U4" s="4"/>
      <c r="V4" s="3" t="s">
        <v>10</v>
      </c>
      <c r="W4" s="4"/>
      <c r="X4" s="3" t="s">
        <v>11</v>
      </c>
      <c r="Y4" s="4"/>
      <c r="Z4" s="3" t="s">
        <v>12</v>
      </c>
      <c r="AA4" s="4"/>
      <c r="AB4" s="3" t="s">
        <v>13</v>
      </c>
      <c r="AC4" s="4"/>
      <c r="AD4" s="3" t="s">
        <v>14</v>
      </c>
      <c r="AE4" s="4"/>
      <c r="AF4" s="3" t="s">
        <v>15</v>
      </c>
      <c r="AG4" s="4"/>
      <c r="AH4" s="3" t="s">
        <v>16</v>
      </c>
      <c r="AI4" s="4"/>
      <c r="AJ4" s="3" t="s">
        <v>17</v>
      </c>
      <c r="AK4" s="4"/>
      <c r="AL4" s="3" t="s">
        <v>18</v>
      </c>
      <c r="AM4" s="4"/>
      <c r="AN4" s="3" t="s">
        <v>19</v>
      </c>
      <c r="AO4" s="4"/>
      <c r="AP4" s="3" t="s">
        <v>20</v>
      </c>
      <c r="AQ4" s="4"/>
      <c r="AR4" s="3" t="s">
        <v>21</v>
      </c>
      <c r="AS4" s="4"/>
      <c r="AT4" s="3" t="s">
        <v>22</v>
      </c>
      <c r="AU4" s="4"/>
      <c r="AV4" s="3" t="s">
        <v>23</v>
      </c>
      <c r="AW4" s="4"/>
      <c r="AX4" s="3" t="s">
        <v>24</v>
      </c>
      <c r="AY4" s="4"/>
      <c r="AZ4" s="3" t="s">
        <v>25</v>
      </c>
      <c r="BA4" s="4"/>
      <c r="BB4" s="3" t="s">
        <v>26</v>
      </c>
      <c r="BC4" s="4"/>
      <c r="BD4" s="3" t="s">
        <v>27</v>
      </c>
      <c r="BE4" s="4"/>
      <c r="BF4" s="3" t="s">
        <v>28</v>
      </c>
      <c r="BG4" s="4"/>
      <c r="BH4" s="3" t="s">
        <v>29</v>
      </c>
      <c r="BI4" s="4"/>
      <c r="BJ4" s="3" t="s">
        <v>30</v>
      </c>
      <c r="BK4" s="4"/>
      <c r="BL4" s="3" t="s">
        <v>31</v>
      </c>
      <c r="BM4" s="4"/>
      <c r="BN4" s="3" t="s">
        <v>32</v>
      </c>
      <c r="BO4" s="4"/>
      <c r="BP4" s="3" t="s">
        <v>33</v>
      </c>
      <c r="BQ4" s="4"/>
      <c r="BR4" s="3" t="s">
        <v>34</v>
      </c>
      <c r="BS4" s="5"/>
      <c r="BU4" s="54" t="s">
        <v>65</v>
      </c>
      <c r="BV4" s="55"/>
      <c r="BW4" s="54" t="s">
        <v>66</v>
      </c>
      <c r="BX4" s="55"/>
    </row>
    <row r="5" spans="1:76">
      <c r="A5" s="7" t="s">
        <v>35</v>
      </c>
      <c r="B5" s="84" t="s">
        <v>48</v>
      </c>
      <c r="C5" s="85" t="s">
        <v>49</v>
      </c>
      <c r="D5" s="84" t="s">
        <v>48</v>
      </c>
      <c r="E5" s="85" t="s">
        <v>49</v>
      </c>
      <c r="F5" s="84" t="s">
        <v>48</v>
      </c>
      <c r="G5" s="85" t="s">
        <v>49</v>
      </c>
      <c r="H5" s="84" t="s">
        <v>48</v>
      </c>
      <c r="I5" s="85" t="s">
        <v>49</v>
      </c>
      <c r="J5" s="84" t="s">
        <v>48</v>
      </c>
      <c r="K5" s="85" t="s">
        <v>49</v>
      </c>
      <c r="L5" s="84" t="s">
        <v>48</v>
      </c>
      <c r="M5" s="85" t="s">
        <v>49</v>
      </c>
      <c r="N5" s="84" t="s">
        <v>48</v>
      </c>
      <c r="O5" s="85" t="s">
        <v>49</v>
      </c>
      <c r="P5" s="84" t="s">
        <v>48</v>
      </c>
      <c r="Q5" s="85" t="s">
        <v>49</v>
      </c>
      <c r="R5" s="84" t="s">
        <v>48</v>
      </c>
      <c r="S5" s="85" t="s">
        <v>49</v>
      </c>
      <c r="T5" s="84" t="s">
        <v>48</v>
      </c>
      <c r="U5" s="85" t="s">
        <v>49</v>
      </c>
      <c r="V5" s="84" t="s">
        <v>48</v>
      </c>
      <c r="W5" s="85" t="s">
        <v>49</v>
      </c>
      <c r="X5" s="84" t="s">
        <v>48</v>
      </c>
      <c r="Y5" s="85" t="s">
        <v>49</v>
      </c>
      <c r="Z5" s="84" t="s">
        <v>48</v>
      </c>
      <c r="AA5" s="85" t="s">
        <v>49</v>
      </c>
      <c r="AB5" s="84" t="s">
        <v>48</v>
      </c>
      <c r="AC5" s="85" t="s">
        <v>49</v>
      </c>
      <c r="AD5" s="84" t="s">
        <v>48</v>
      </c>
      <c r="AE5" s="85" t="s">
        <v>49</v>
      </c>
      <c r="AF5" s="84" t="s">
        <v>48</v>
      </c>
      <c r="AG5" s="85" t="s">
        <v>49</v>
      </c>
      <c r="AH5" s="84" t="s">
        <v>48</v>
      </c>
      <c r="AI5" s="85" t="s">
        <v>49</v>
      </c>
      <c r="AJ5" s="84" t="s">
        <v>48</v>
      </c>
      <c r="AK5" s="85" t="s">
        <v>49</v>
      </c>
      <c r="AL5" s="84" t="s">
        <v>48</v>
      </c>
      <c r="AM5" s="85" t="s">
        <v>49</v>
      </c>
      <c r="AN5" s="84" t="s">
        <v>48</v>
      </c>
      <c r="AO5" s="85" t="s">
        <v>49</v>
      </c>
      <c r="AP5" s="84" t="s">
        <v>48</v>
      </c>
      <c r="AQ5" s="85" t="s">
        <v>49</v>
      </c>
      <c r="AR5" s="84" t="s">
        <v>48</v>
      </c>
      <c r="AS5" s="85" t="s">
        <v>49</v>
      </c>
      <c r="AT5" s="84" t="s">
        <v>48</v>
      </c>
      <c r="AU5" s="85" t="s">
        <v>49</v>
      </c>
      <c r="AV5" s="84" t="s">
        <v>48</v>
      </c>
      <c r="AW5" s="85" t="s">
        <v>49</v>
      </c>
      <c r="AX5" s="84" t="s">
        <v>48</v>
      </c>
      <c r="AY5" s="85" t="s">
        <v>49</v>
      </c>
      <c r="AZ5" s="84" t="s">
        <v>48</v>
      </c>
      <c r="BA5" s="85" t="s">
        <v>49</v>
      </c>
      <c r="BB5" s="84" t="s">
        <v>48</v>
      </c>
      <c r="BC5" s="85" t="s">
        <v>49</v>
      </c>
      <c r="BD5" s="84" t="s">
        <v>48</v>
      </c>
      <c r="BE5" s="85" t="s">
        <v>49</v>
      </c>
      <c r="BF5" s="84" t="s">
        <v>48</v>
      </c>
      <c r="BG5" s="85" t="s">
        <v>49</v>
      </c>
      <c r="BH5" s="84" t="s">
        <v>48</v>
      </c>
      <c r="BI5" s="85" t="s">
        <v>49</v>
      </c>
      <c r="BJ5" s="84" t="s">
        <v>48</v>
      </c>
      <c r="BK5" s="85" t="s">
        <v>49</v>
      </c>
      <c r="BL5" s="84" t="s">
        <v>48</v>
      </c>
      <c r="BM5" s="85" t="s">
        <v>49</v>
      </c>
      <c r="BN5" s="84" t="s">
        <v>48</v>
      </c>
      <c r="BO5" s="85" t="s">
        <v>49</v>
      </c>
      <c r="BP5" s="84" t="s">
        <v>48</v>
      </c>
      <c r="BQ5" s="85" t="s">
        <v>49</v>
      </c>
      <c r="BR5" s="84" t="s">
        <v>48</v>
      </c>
      <c r="BS5" s="85" t="s">
        <v>49</v>
      </c>
      <c r="BU5" s="54" t="s">
        <v>48</v>
      </c>
      <c r="BV5" s="55" t="s">
        <v>49</v>
      </c>
      <c r="BW5" s="54" t="s">
        <v>48</v>
      </c>
      <c r="BX5" s="55" t="s">
        <v>49</v>
      </c>
    </row>
    <row r="6" spans="1:76">
      <c r="A6" s="8">
        <v>36526</v>
      </c>
      <c r="B6" s="82">
        <v>222771</v>
      </c>
      <c r="C6" s="83">
        <v>60329</v>
      </c>
      <c r="D6" s="82">
        <v>236046</v>
      </c>
      <c r="E6" s="83">
        <v>225387</v>
      </c>
      <c r="F6" s="78">
        <v>146518</v>
      </c>
      <c r="G6" s="79">
        <v>20732</v>
      </c>
      <c r="H6" s="78">
        <v>73207</v>
      </c>
      <c r="I6" s="79">
        <v>19998</v>
      </c>
      <c r="J6" s="78">
        <v>163104</v>
      </c>
      <c r="K6" s="79">
        <v>12724</v>
      </c>
      <c r="L6" s="78">
        <v>112120</v>
      </c>
      <c r="M6" s="79">
        <v>75286</v>
      </c>
      <c r="N6" s="78">
        <v>110400</v>
      </c>
      <c r="O6" s="79">
        <v>31491</v>
      </c>
      <c r="P6" s="78">
        <v>61997</v>
      </c>
      <c r="Q6" s="79">
        <v>2832</v>
      </c>
      <c r="R6" s="78">
        <v>64494</v>
      </c>
      <c r="S6" s="79">
        <v>8669</v>
      </c>
      <c r="T6" s="78">
        <v>47577</v>
      </c>
      <c r="U6" s="79">
        <v>5559</v>
      </c>
      <c r="V6" s="78">
        <v>107161</v>
      </c>
      <c r="W6" s="79">
        <v>18304</v>
      </c>
      <c r="X6" s="78">
        <v>9474</v>
      </c>
      <c r="Y6" s="79">
        <v>6690</v>
      </c>
      <c r="Z6" s="78">
        <v>37795</v>
      </c>
      <c r="AA6" s="79">
        <v>8810</v>
      </c>
      <c r="AB6" s="78">
        <v>13065</v>
      </c>
      <c r="AC6" s="79">
        <v>3513</v>
      </c>
      <c r="AD6" s="78">
        <v>20264</v>
      </c>
      <c r="AE6" s="79">
        <v>4022</v>
      </c>
      <c r="AF6" s="78">
        <v>30445</v>
      </c>
      <c r="AG6" s="79">
        <v>5945</v>
      </c>
      <c r="AH6" s="78">
        <v>82931</v>
      </c>
      <c r="AI6" s="79">
        <v>47024</v>
      </c>
      <c r="AJ6" s="78">
        <v>59649</v>
      </c>
      <c r="AK6" s="79">
        <v>39721</v>
      </c>
      <c r="AL6" s="78">
        <v>63104</v>
      </c>
      <c r="AM6" s="79">
        <v>24456</v>
      </c>
      <c r="AN6" s="78">
        <v>189844</v>
      </c>
      <c r="AO6" s="79">
        <v>38430</v>
      </c>
      <c r="AP6" s="78">
        <v>165703</v>
      </c>
      <c r="AQ6" s="79">
        <v>144712</v>
      </c>
      <c r="AR6" s="78">
        <v>23874</v>
      </c>
      <c r="AS6" s="79">
        <v>5267</v>
      </c>
      <c r="AT6" s="78">
        <v>24604</v>
      </c>
      <c r="AU6" s="79">
        <v>17597</v>
      </c>
      <c r="AV6" s="78">
        <v>23257</v>
      </c>
      <c r="AW6" s="79">
        <v>6084</v>
      </c>
      <c r="AX6" s="78">
        <v>237437</v>
      </c>
      <c r="AY6" s="79">
        <v>173661</v>
      </c>
      <c r="AZ6" s="78">
        <v>61556</v>
      </c>
      <c r="BA6" s="79">
        <v>56912</v>
      </c>
      <c r="BB6" s="78">
        <v>68632</v>
      </c>
      <c r="BC6" s="79">
        <v>19417</v>
      </c>
      <c r="BD6" s="78">
        <v>74568</v>
      </c>
      <c r="BE6" s="79">
        <v>102954</v>
      </c>
      <c r="BF6" s="78">
        <v>27546</v>
      </c>
      <c r="BG6" s="79">
        <v>8355</v>
      </c>
      <c r="BH6" s="78">
        <v>48597</v>
      </c>
      <c r="BI6" s="79">
        <v>5069</v>
      </c>
      <c r="BJ6" s="78">
        <v>34765</v>
      </c>
      <c r="BK6" s="79">
        <v>25145</v>
      </c>
      <c r="BL6" s="78">
        <v>5985</v>
      </c>
      <c r="BM6" s="79">
        <v>2168</v>
      </c>
      <c r="BN6" s="78">
        <v>14001</v>
      </c>
      <c r="BO6" s="79">
        <v>26827</v>
      </c>
      <c r="BP6" s="78">
        <v>17979</v>
      </c>
      <c r="BQ6" s="79">
        <v>22750</v>
      </c>
      <c r="BR6" s="78">
        <v>2383384</v>
      </c>
      <c r="BS6" s="81">
        <v>1063459</v>
      </c>
      <c r="BU6" s="56">
        <f>B6+D6+F6+H6+J6+L6+N6+P6+R6+T6+V6+X6+Z6+AB6+AD6+AF6+AH6</f>
        <v>1539369</v>
      </c>
      <c r="BV6" s="57">
        <f>C6+E6+G6+I6+K6+M6+O6+Q6+S6+U6+W6+Y6+AA6+AC6+AE6+AG6+AI6</f>
        <v>557315</v>
      </c>
      <c r="BW6" s="56">
        <f>AL6+AN6+AP6+AR6+AT6+AV6+AZ6+BB6+BD6+BF6+BH6+BJ6+BL6+BN6+BP6</f>
        <v>844015</v>
      </c>
      <c r="BX6" s="58">
        <f>AM6+AO6+AQ6+AS6+AU6+AW6+BA6+BC6+BE6+BG6+BI6+BK6+BM6+BO6+BQ6</f>
        <v>506143</v>
      </c>
    </row>
    <row r="7" spans="1:76">
      <c r="A7" s="11">
        <v>36557</v>
      </c>
      <c r="B7" s="29" t="s">
        <v>42</v>
      </c>
      <c r="C7" s="28" t="s">
        <v>42</v>
      </c>
      <c r="D7" s="29" t="s">
        <v>42</v>
      </c>
      <c r="E7" s="28" t="s">
        <v>42</v>
      </c>
      <c r="F7" s="23">
        <v>37895</v>
      </c>
      <c r="G7" s="22">
        <v>24407</v>
      </c>
      <c r="H7" s="23">
        <v>65346</v>
      </c>
      <c r="I7" s="22">
        <v>18957</v>
      </c>
      <c r="J7" s="23" t="s">
        <v>42</v>
      </c>
      <c r="K7" s="22" t="s">
        <v>42</v>
      </c>
      <c r="L7" s="23">
        <v>57418</v>
      </c>
      <c r="M7" s="22">
        <v>88560</v>
      </c>
      <c r="N7" s="23">
        <v>56137</v>
      </c>
      <c r="O7" s="22">
        <v>35261</v>
      </c>
      <c r="P7" s="23" t="s">
        <v>42</v>
      </c>
      <c r="Q7" s="22" t="s">
        <v>42</v>
      </c>
      <c r="R7" s="23" t="s">
        <v>42</v>
      </c>
      <c r="S7" s="22" t="s">
        <v>42</v>
      </c>
      <c r="T7" s="23">
        <v>28874</v>
      </c>
      <c r="U7" s="22">
        <v>6130</v>
      </c>
      <c r="V7" s="23">
        <v>50296</v>
      </c>
      <c r="W7" s="22">
        <v>21392</v>
      </c>
      <c r="X7" s="23">
        <v>9038</v>
      </c>
      <c r="Y7" s="22">
        <v>7145</v>
      </c>
      <c r="Z7" s="23" t="s">
        <v>42</v>
      </c>
      <c r="AA7" s="22" t="s">
        <v>42</v>
      </c>
      <c r="AB7" s="23" t="s">
        <v>42</v>
      </c>
      <c r="AC7" s="22" t="s">
        <v>42</v>
      </c>
      <c r="AD7" s="23">
        <v>11628</v>
      </c>
      <c r="AE7" s="22">
        <v>2780</v>
      </c>
      <c r="AF7" s="23" t="s">
        <v>42</v>
      </c>
      <c r="AG7" s="22" t="s">
        <v>42</v>
      </c>
      <c r="AH7" s="23">
        <v>78479</v>
      </c>
      <c r="AI7" s="22">
        <v>54077</v>
      </c>
      <c r="AJ7" s="23">
        <v>60664</v>
      </c>
      <c r="AK7" s="22">
        <v>47615</v>
      </c>
      <c r="AL7" s="23">
        <v>40672</v>
      </c>
      <c r="AM7" s="22">
        <v>27128</v>
      </c>
      <c r="AN7" s="23">
        <v>79684</v>
      </c>
      <c r="AO7" s="22">
        <v>44943</v>
      </c>
      <c r="AP7" s="23" t="s">
        <v>42</v>
      </c>
      <c r="AQ7" s="22" t="s">
        <v>42</v>
      </c>
      <c r="AR7" s="23" t="s">
        <v>42</v>
      </c>
      <c r="AS7" s="22" t="s">
        <v>42</v>
      </c>
      <c r="AT7" s="23" t="s">
        <v>42</v>
      </c>
      <c r="AU7" s="22" t="s">
        <v>42</v>
      </c>
      <c r="AV7" s="23" t="s">
        <v>42</v>
      </c>
      <c r="AW7" s="22" t="s">
        <v>42</v>
      </c>
      <c r="AX7" s="23" t="s">
        <v>42</v>
      </c>
      <c r="AY7" s="22" t="s">
        <v>42</v>
      </c>
      <c r="AZ7" s="23" t="s">
        <v>42</v>
      </c>
      <c r="BA7" s="22" t="s">
        <v>42</v>
      </c>
      <c r="BB7" s="23">
        <v>14686</v>
      </c>
      <c r="BC7" s="22">
        <v>20040</v>
      </c>
      <c r="BD7" s="23">
        <v>50466</v>
      </c>
      <c r="BE7" s="22">
        <v>131713</v>
      </c>
      <c r="BF7" s="23" t="s">
        <v>42</v>
      </c>
      <c r="BG7" s="22" t="s">
        <v>42</v>
      </c>
      <c r="BH7" s="23">
        <v>13648</v>
      </c>
      <c r="BI7" s="22">
        <v>6134</v>
      </c>
      <c r="BJ7" s="23">
        <v>41619</v>
      </c>
      <c r="BK7" s="22">
        <v>31927</v>
      </c>
      <c r="BL7" s="23">
        <v>3997</v>
      </c>
      <c r="BM7" s="22">
        <v>2502</v>
      </c>
      <c r="BN7" s="23">
        <v>11442</v>
      </c>
      <c r="BO7" s="22">
        <v>34379</v>
      </c>
      <c r="BP7" s="23">
        <v>20171</v>
      </c>
      <c r="BQ7" s="22">
        <v>19547</v>
      </c>
      <c r="BR7" s="23" t="s">
        <v>42</v>
      </c>
      <c r="BS7" s="24" t="s">
        <v>42</v>
      </c>
      <c r="BU7" s="59" t="s">
        <v>67</v>
      </c>
      <c r="BV7" s="60" t="s">
        <v>67</v>
      </c>
      <c r="BW7" s="61" t="s">
        <v>67</v>
      </c>
      <c r="BX7" s="62" t="s">
        <v>67</v>
      </c>
    </row>
    <row r="8" spans="1:76">
      <c r="A8" s="11">
        <v>36586</v>
      </c>
      <c r="B8" s="29" t="s">
        <v>42</v>
      </c>
      <c r="C8" s="28" t="s">
        <v>42</v>
      </c>
      <c r="D8" s="29" t="s">
        <v>42</v>
      </c>
      <c r="E8" s="28" t="s">
        <v>42</v>
      </c>
      <c r="F8" s="23">
        <v>32130</v>
      </c>
      <c r="G8" s="22">
        <v>22209</v>
      </c>
      <c r="H8" s="23">
        <v>55686</v>
      </c>
      <c r="I8" s="22">
        <v>17803</v>
      </c>
      <c r="J8" s="23" t="s">
        <v>42</v>
      </c>
      <c r="K8" s="22" t="s">
        <v>42</v>
      </c>
      <c r="L8" s="23">
        <v>67608</v>
      </c>
      <c r="M8" s="22">
        <v>79331</v>
      </c>
      <c r="N8" s="23">
        <v>60327</v>
      </c>
      <c r="O8" s="22">
        <v>28658</v>
      </c>
      <c r="P8" s="23" t="s">
        <v>42</v>
      </c>
      <c r="Q8" s="22" t="s">
        <v>42</v>
      </c>
      <c r="R8" s="23" t="s">
        <v>42</v>
      </c>
      <c r="S8" s="22" t="s">
        <v>42</v>
      </c>
      <c r="T8" s="23">
        <v>29856</v>
      </c>
      <c r="U8" s="22">
        <v>5298</v>
      </c>
      <c r="V8" s="23">
        <v>47500</v>
      </c>
      <c r="W8" s="22">
        <v>19051</v>
      </c>
      <c r="X8" s="23">
        <v>10663</v>
      </c>
      <c r="Y8" s="22">
        <v>5830</v>
      </c>
      <c r="Z8" s="23" t="s">
        <v>42</v>
      </c>
      <c r="AA8" s="22" t="s">
        <v>42</v>
      </c>
      <c r="AB8" s="23" t="s">
        <v>42</v>
      </c>
      <c r="AC8" s="22" t="s">
        <v>42</v>
      </c>
      <c r="AD8" s="23">
        <v>15347</v>
      </c>
      <c r="AE8" s="22">
        <v>3181</v>
      </c>
      <c r="AF8" s="23" t="s">
        <v>42</v>
      </c>
      <c r="AG8" s="22" t="s">
        <v>42</v>
      </c>
      <c r="AH8" s="23">
        <v>89056</v>
      </c>
      <c r="AI8" s="22">
        <v>60558</v>
      </c>
      <c r="AJ8" s="23">
        <v>70359</v>
      </c>
      <c r="AK8" s="22">
        <v>52543</v>
      </c>
      <c r="AL8" s="23">
        <v>36039</v>
      </c>
      <c r="AM8" s="22">
        <v>25130</v>
      </c>
      <c r="AN8" s="23">
        <v>66571</v>
      </c>
      <c r="AO8" s="22">
        <v>38324</v>
      </c>
      <c r="AP8" s="23" t="s">
        <v>42</v>
      </c>
      <c r="AQ8" s="22" t="s">
        <v>42</v>
      </c>
      <c r="AR8" s="23" t="s">
        <v>42</v>
      </c>
      <c r="AS8" s="22" t="s">
        <v>42</v>
      </c>
      <c r="AT8" s="23" t="s">
        <v>42</v>
      </c>
      <c r="AU8" s="22" t="s">
        <v>42</v>
      </c>
      <c r="AV8" s="23" t="s">
        <v>42</v>
      </c>
      <c r="AW8" s="22" t="s">
        <v>42</v>
      </c>
      <c r="AX8" s="23" t="s">
        <v>42</v>
      </c>
      <c r="AY8" s="22" t="s">
        <v>42</v>
      </c>
      <c r="AZ8" s="23" t="s">
        <v>42</v>
      </c>
      <c r="BA8" s="22" t="s">
        <v>42</v>
      </c>
      <c r="BB8" s="23">
        <v>10582</v>
      </c>
      <c r="BC8" s="22">
        <v>17416</v>
      </c>
      <c r="BD8" s="23">
        <v>44970</v>
      </c>
      <c r="BE8" s="22">
        <v>112764</v>
      </c>
      <c r="BF8" s="23" t="s">
        <v>42</v>
      </c>
      <c r="BG8" s="22" t="s">
        <v>42</v>
      </c>
      <c r="BH8" s="23">
        <v>11808</v>
      </c>
      <c r="BI8" s="22">
        <v>5996</v>
      </c>
      <c r="BJ8" s="23">
        <v>33478</v>
      </c>
      <c r="BK8" s="22">
        <v>32257</v>
      </c>
      <c r="BL8" s="23">
        <v>3336</v>
      </c>
      <c r="BM8" s="22">
        <v>2275</v>
      </c>
      <c r="BN8" s="23">
        <v>10740</v>
      </c>
      <c r="BO8" s="22">
        <v>29978</v>
      </c>
      <c r="BP8" s="23">
        <v>16959</v>
      </c>
      <c r="BQ8" s="22">
        <v>16807</v>
      </c>
      <c r="BR8" s="23" t="s">
        <v>42</v>
      </c>
      <c r="BS8" s="24" t="s">
        <v>42</v>
      </c>
      <c r="BU8" s="59" t="s">
        <v>67</v>
      </c>
      <c r="BV8" s="60" t="s">
        <v>67</v>
      </c>
      <c r="BW8" s="61" t="s">
        <v>67</v>
      </c>
      <c r="BX8" s="62" t="s">
        <v>67</v>
      </c>
    </row>
    <row r="9" spans="1:76">
      <c r="A9" s="11">
        <v>36617</v>
      </c>
      <c r="B9" s="29">
        <v>90229</v>
      </c>
      <c r="C9" s="28">
        <v>45444</v>
      </c>
      <c r="D9" s="29">
        <v>165261</v>
      </c>
      <c r="E9" s="28">
        <v>191727</v>
      </c>
      <c r="F9" s="23">
        <v>40165</v>
      </c>
      <c r="G9" s="22">
        <v>13408</v>
      </c>
      <c r="H9" s="23">
        <v>58263</v>
      </c>
      <c r="I9" s="22">
        <v>14540</v>
      </c>
      <c r="J9" s="23">
        <v>57713</v>
      </c>
      <c r="K9" s="22">
        <v>7425</v>
      </c>
      <c r="L9" s="23">
        <v>89615</v>
      </c>
      <c r="M9" s="22">
        <v>65063</v>
      </c>
      <c r="N9" s="23">
        <v>75928</v>
      </c>
      <c r="O9" s="22">
        <v>17892</v>
      </c>
      <c r="P9" s="23">
        <v>12576</v>
      </c>
      <c r="Q9" s="22">
        <v>1613</v>
      </c>
      <c r="R9" s="23">
        <v>28430</v>
      </c>
      <c r="S9" s="22">
        <v>3903</v>
      </c>
      <c r="T9" s="23">
        <v>28553</v>
      </c>
      <c r="U9" s="22">
        <v>3379</v>
      </c>
      <c r="V9" s="23">
        <v>60309</v>
      </c>
      <c r="W9" s="22">
        <v>12794</v>
      </c>
      <c r="X9" s="23">
        <v>13439</v>
      </c>
      <c r="Y9" s="22">
        <v>3947</v>
      </c>
      <c r="Z9" s="23">
        <v>36193</v>
      </c>
      <c r="AA9" s="22">
        <v>4263</v>
      </c>
      <c r="AB9" s="23">
        <v>12784</v>
      </c>
      <c r="AC9" s="22">
        <v>2234</v>
      </c>
      <c r="AD9" s="23">
        <v>15354</v>
      </c>
      <c r="AE9" s="22">
        <v>2393</v>
      </c>
      <c r="AF9" s="23">
        <v>15392</v>
      </c>
      <c r="AG9" s="22">
        <v>3167</v>
      </c>
      <c r="AH9" s="23">
        <v>88564</v>
      </c>
      <c r="AI9" s="22">
        <v>44474</v>
      </c>
      <c r="AJ9" s="23">
        <v>68058</v>
      </c>
      <c r="AK9" s="22">
        <v>38281</v>
      </c>
      <c r="AL9" s="23">
        <v>41960</v>
      </c>
      <c r="AM9" s="22">
        <v>15218</v>
      </c>
      <c r="AN9" s="23">
        <v>67751</v>
      </c>
      <c r="AO9" s="22">
        <v>19581</v>
      </c>
      <c r="AP9" s="23">
        <v>147355</v>
      </c>
      <c r="AQ9" s="22">
        <v>123491</v>
      </c>
      <c r="AR9" s="23">
        <v>19050</v>
      </c>
      <c r="AS9" s="22">
        <v>3998</v>
      </c>
      <c r="AT9" s="23">
        <v>14669</v>
      </c>
      <c r="AU9" s="22">
        <v>14858</v>
      </c>
      <c r="AV9" s="23">
        <v>12427</v>
      </c>
      <c r="AW9" s="22">
        <v>3762</v>
      </c>
      <c r="AX9" s="23">
        <v>193501</v>
      </c>
      <c r="AY9" s="22">
        <v>146109</v>
      </c>
      <c r="AZ9" s="23">
        <v>45392</v>
      </c>
      <c r="BA9" s="22">
        <v>43471</v>
      </c>
      <c r="BB9" s="23">
        <v>25941</v>
      </c>
      <c r="BC9" s="22">
        <v>13463</v>
      </c>
      <c r="BD9" s="23">
        <v>61572</v>
      </c>
      <c r="BE9" s="22">
        <v>91915</v>
      </c>
      <c r="BF9" s="23">
        <v>20636</v>
      </c>
      <c r="BG9" s="22">
        <v>11610</v>
      </c>
      <c r="BH9" s="23">
        <v>21182</v>
      </c>
      <c r="BI9" s="22">
        <v>4302</v>
      </c>
      <c r="BJ9" s="23">
        <v>40955</v>
      </c>
      <c r="BK9" s="22">
        <v>22438</v>
      </c>
      <c r="BL9" s="23">
        <v>4255</v>
      </c>
      <c r="BM9" s="22">
        <v>1300</v>
      </c>
      <c r="BN9" s="23">
        <v>14175</v>
      </c>
      <c r="BO9" s="22">
        <v>20520</v>
      </c>
      <c r="BP9" s="23">
        <v>17078</v>
      </c>
      <c r="BQ9" s="22">
        <v>13245</v>
      </c>
      <c r="BR9" s="23">
        <v>1443165</v>
      </c>
      <c r="BS9" s="24">
        <v>840835</v>
      </c>
      <c r="BU9" s="63">
        <f>B9+D9+F9+H9+J9+L9+N9+P9+R9+T9+V9+X9+Z9+AB9+AD9+AF9+AH9</f>
        <v>888768</v>
      </c>
      <c r="BV9" s="57">
        <f>C9+E9+G9+I9+K9+M9+O9+Q9+S9+U9+W9+Y9+AA9+AC9+AE9+AG9+AI9</f>
        <v>437666</v>
      </c>
      <c r="BW9" s="63">
        <f>AL9+AN9+AP9+AR9+AT9+AV9+AZ9+BB9+BD9+BF9+BH9+BJ9+BL9+BN9+BP9</f>
        <v>554398</v>
      </c>
      <c r="BX9" s="64">
        <f>AM9+AO9+AQ9+AS9+AU9+AW9+BA9+BC9+BE9+BG9+BI9+BK9+BM9+BO9+BQ9</f>
        <v>403172</v>
      </c>
    </row>
    <row r="10" spans="1:76">
      <c r="A10" s="11">
        <v>36647</v>
      </c>
      <c r="B10" s="29" t="s">
        <v>42</v>
      </c>
      <c r="C10" s="28" t="s">
        <v>42</v>
      </c>
      <c r="D10" s="29" t="s">
        <v>42</v>
      </c>
      <c r="E10" s="28" t="s">
        <v>42</v>
      </c>
      <c r="F10" s="23">
        <v>16121</v>
      </c>
      <c r="G10" s="22">
        <v>4717</v>
      </c>
      <c r="H10" s="23">
        <v>42912</v>
      </c>
      <c r="I10" s="22">
        <v>6955</v>
      </c>
      <c r="J10" s="23" t="s">
        <v>42</v>
      </c>
      <c r="K10" s="22" t="s">
        <v>42</v>
      </c>
      <c r="L10" s="23">
        <v>44381</v>
      </c>
      <c r="M10" s="22">
        <v>48571</v>
      </c>
      <c r="N10" s="23">
        <v>40783</v>
      </c>
      <c r="O10" s="22">
        <v>10012</v>
      </c>
      <c r="P10" s="23" t="s">
        <v>42</v>
      </c>
      <c r="Q10" s="22" t="s">
        <v>42</v>
      </c>
      <c r="R10" s="23" t="s">
        <v>42</v>
      </c>
      <c r="S10" s="22" t="s">
        <v>42</v>
      </c>
      <c r="T10" s="23">
        <v>19396</v>
      </c>
      <c r="U10" s="22">
        <v>1858</v>
      </c>
      <c r="V10" s="23">
        <v>26289</v>
      </c>
      <c r="W10" s="22">
        <v>6572</v>
      </c>
      <c r="X10" s="23">
        <v>7101</v>
      </c>
      <c r="Y10" s="22">
        <v>2898</v>
      </c>
      <c r="Z10" s="23" t="s">
        <v>42</v>
      </c>
      <c r="AA10" s="22" t="s">
        <v>42</v>
      </c>
      <c r="AB10" s="23" t="s">
        <v>42</v>
      </c>
      <c r="AC10" s="22" t="s">
        <v>42</v>
      </c>
      <c r="AD10" s="23">
        <v>7393</v>
      </c>
      <c r="AE10" s="22">
        <v>738</v>
      </c>
      <c r="AF10" s="23" t="s">
        <v>42</v>
      </c>
      <c r="AG10" s="22" t="s">
        <v>42</v>
      </c>
      <c r="AH10" s="23">
        <v>63433</v>
      </c>
      <c r="AI10" s="22">
        <v>33277</v>
      </c>
      <c r="AJ10" s="23">
        <v>49842</v>
      </c>
      <c r="AK10" s="22">
        <v>29750</v>
      </c>
      <c r="AL10" s="23">
        <v>20968</v>
      </c>
      <c r="AM10" s="22">
        <v>7795</v>
      </c>
      <c r="AN10" s="23">
        <v>35737</v>
      </c>
      <c r="AO10" s="22">
        <v>10144</v>
      </c>
      <c r="AP10" s="23" t="s">
        <v>42</v>
      </c>
      <c r="AQ10" s="22" t="s">
        <v>42</v>
      </c>
      <c r="AR10" s="23" t="s">
        <v>42</v>
      </c>
      <c r="AS10" s="22" t="s">
        <v>42</v>
      </c>
      <c r="AT10" s="23" t="s">
        <v>42</v>
      </c>
      <c r="AU10" s="22" t="s">
        <v>42</v>
      </c>
      <c r="AV10" s="23" t="s">
        <v>42</v>
      </c>
      <c r="AW10" s="22" t="s">
        <v>42</v>
      </c>
      <c r="AX10" s="23" t="s">
        <v>42</v>
      </c>
      <c r="AY10" s="22" t="s">
        <v>42</v>
      </c>
      <c r="AZ10" s="23" t="s">
        <v>42</v>
      </c>
      <c r="BA10" s="22" t="s">
        <v>42</v>
      </c>
      <c r="BB10" s="23">
        <v>6865</v>
      </c>
      <c r="BC10" s="22">
        <v>6322</v>
      </c>
      <c r="BD10" s="23">
        <v>27699</v>
      </c>
      <c r="BE10" s="22">
        <v>60338</v>
      </c>
      <c r="BF10" s="23" t="s">
        <v>42</v>
      </c>
      <c r="BG10" s="22" t="s">
        <v>42</v>
      </c>
      <c r="BH10" s="23">
        <v>5649</v>
      </c>
      <c r="BI10" s="22">
        <v>1431</v>
      </c>
      <c r="BJ10" s="23">
        <v>31431</v>
      </c>
      <c r="BK10" s="22">
        <v>10980</v>
      </c>
      <c r="BL10" s="23">
        <v>2555</v>
      </c>
      <c r="BM10" s="22">
        <v>644</v>
      </c>
      <c r="BN10" s="23">
        <v>6812</v>
      </c>
      <c r="BO10" s="22">
        <v>9181</v>
      </c>
      <c r="BP10" s="23">
        <v>12489</v>
      </c>
      <c r="BQ10" s="22">
        <v>6787</v>
      </c>
      <c r="BR10" s="23" t="s">
        <v>42</v>
      </c>
      <c r="BS10" s="24" t="s">
        <v>42</v>
      </c>
      <c r="BU10" s="59" t="s">
        <v>67</v>
      </c>
      <c r="BV10" s="60" t="s">
        <v>67</v>
      </c>
      <c r="BW10" s="61" t="s">
        <v>67</v>
      </c>
      <c r="BX10" s="62" t="s">
        <v>67</v>
      </c>
    </row>
    <row r="11" spans="1:76">
      <c r="A11" s="11">
        <v>36678</v>
      </c>
      <c r="B11" s="29" t="s">
        <v>42</v>
      </c>
      <c r="C11" s="28" t="s">
        <v>42</v>
      </c>
      <c r="D11" s="29" t="s">
        <v>42</v>
      </c>
      <c r="E11" s="28" t="s">
        <v>42</v>
      </c>
      <c r="F11" s="23">
        <v>14233</v>
      </c>
      <c r="G11" s="22">
        <v>3131</v>
      </c>
      <c r="H11" s="23">
        <v>53547</v>
      </c>
      <c r="I11" s="22">
        <v>5731</v>
      </c>
      <c r="J11" s="23" t="s">
        <v>42</v>
      </c>
      <c r="K11" s="22" t="s">
        <v>42</v>
      </c>
      <c r="L11" s="23">
        <v>54977</v>
      </c>
      <c r="M11" s="22">
        <v>37941</v>
      </c>
      <c r="N11" s="23">
        <v>47826</v>
      </c>
      <c r="O11" s="22">
        <v>7584</v>
      </c>
      <c r="P11" s="23" t="s">
        <v>42</v>
      </c>
      <c r="Q11" s="22" t="s">
        <v>42</v>
      </c>
      <c r="R11" s="23" t="s">
        <v>42</v>
      </c>
      <c r="S11" s="22" t="s">
        <v>42</v>
      </c>
      <c r="T11" s="23">
        <v>22008</v>
      </c>
      <c r="U11" s="22">
        <v>1682</v>
      </c>
      <c r="V11" s="23">
        <v>29078</v>
      </c>
      <c r="W11" s="22">
        <v>6690</v>
      </c>
      <c r="X11" s="23">
        <v>9684</v>
      </c>
      <c r="Y11" s="22">
        <v>2486</v>
      </c>
      <c r="Z11" s="23" t="s">
        <v>42</v>
      </c>
      <c r="AA11" s="22" t="s">
        <v>42</v>
      </c>
      <c r="AB11" s="23" t="s">
        <v>42</v>
      </c>
      <c r="AC11" s="22" t="s">
        <v>42</v>
      </c>
      <c r="AD11" s="23">
        <v>7299</v>
      </c>
      <c r="AE11" s="22">
        <v>663</v>
      </c>
      <c r="AF11" s="23" t="s">
        <v>42</v>
      </c>
      <c r="AG11" s="22" t="s">
        <v>42</v>
      </c>
      <c r="AH11" s="23">
        <v>66756</v>
      </c>
      <c r="AI11" s="22">
        <v>28491</v>
      </c>
      <c r="AJ11" s="23">
        <v>53185</v>
      </c>
      <c r="AK11" s="22">
        <v>26247</v>
      </c>
      <c r="AL11" s="23">
        <v>22590</v>
      </c>
      <c r="AM11" s="22">
        <v>4604</v>
      </c>
      <c r="AN11" s="23">
        <v>33183</v>
      </c>
      <c r="AO11" s="22">
        <v>6252</v>
      </c>
      <c r="AP11" s="23" t="s">
        <v>42</v>
      </c>
      <c r="AQ11" s="22" t="s">
        <v>42</v>
      </c>
      <c r="AR11" s="23" t="s">
        <v>42</v>
      </c>
      <c r="AS11" s="22" t="s">
        <v>42</v>
      </c>
      <c r="AT11" s="23" t="s">
        <v>42</v>
      </c>
      <c r="AU11" s="22" t="s">
        <v>42</v>
      </c>
      <c r="AV11" s="23" t="s">
        <v>42</v>
      </c>
      <c r="AW11" s="22" t="s">
        <v>42</v>
      </c>
      <c r="AX11" s="23" t="s">
        <v>42</v>
      </c>
      <c r="AY11" s="22" t="s">
        <v>42</v>
      </c>
      <c r="AZ11" s="23" t="s">
        <v>42</v>
      </c>
      <c r="BA11" s="22" t="s">
        <v>42</v>
      </c>
      <c r="BB11" s="23">
        <v>6740</v>
      </c>
      <c r="BC11" s="22">
        <v>6328</v>
      </c>
      <c r="BD11" s="23">
        <v>30103</v>
      </c>
      <c r="BE11" s="22">
        <v>46049</v>
      </c>
      <c r="BF11" s="23" t="s">
        <v>42</v>
      </c>
      <c r="BG11" s="22" t="s">
        <v>42</v>
      </c>
      <c r="BH11" s="23">
        <v>4935</v>
      </c>
      <c r="BI11" s="22">
        <v>820</v>
      </c>
      <c r="BJ11" s="23">
        <v>28798</v>
      </c>
      <c r="BK11" s="22">
        <v>7693</v>
      </c>
      <c r="BL11" s="23">
        <v>2182</v>
      </c>
      <c r="BM11" s="22">
        <v>324</v>
      </c>
      <c r="BN11" s="23">
        <v>5097</v>
      </c>
      <c r="BO11" s="22">
        <v>3457</v>
      </c>
      <c r="BP11" s="23">
        <v>14668</v>
      </c>
      <c r="BQ11" s="22">
        <v>3010</v>
      </c>
      <c r="BR11" s="23" t="s">
        <v>42</v>
      </c>
      <c r="BS11" s="24" t="s">
        <v>42</v>
      </c>
      <c r="BU11" s="59" t="s">
        <v>67</v>
      </c>
      <c r="BV11" s="60" t="s">
        <v>67</v>
      </c>
      <c r="BW11" s="61" t="s">
        <v>67</v>
      </c>
      <c r="BX11" s="62" t="s">
        <v>67</v>
      </c>
    </row>
    <row r="12" spans="1:76">
      <c r="A12" s="11">
        <v>36708</v>
      </c>
      <c r="B12" s="29">
        <v>40927</v>
      </c>
      <c r="C12" s="28">
        <v>19445</v>
      </c>
      <c r="D12" s="29">
        <v>157798</v>
      </c>
      <c r="E12" s="28">
        <v>160616</v>
      </c>
      <c r="F12" s="23">
        <v>16600</v>
      </c>
      <c r="G12" s="22">
        <v>3525</v>
      </c>
      <c r="H12" s="23">
        <v>49219</v>
      </c>
      <c r="I12" s="22">
        <v>8126</v>
      </c>
      <c r="J12" s="23">
        <v>37337</v>
      </c>
      <c r="K12" s="22">
        <v>5069</v>
      </c>
      <c r="L12" s="23">
        <v>78316</v>
      </c>
      <c r="M12" s="22">
        <v>48227</v>
      </c>
      <c r="N12" s="23">
        <v>67535</v>
      </c>
      <c r="O12" s="22">
        <v>9642</v>
      </c>
      <c r="P12" s="23">
        <v>7425</v>
      </c>
      <c r="Q12" s="22">
        <v>848</v>
      </c>
      <c r="R12" s="23">
        <v>16433</v>
      </c>
      <c r="S12" s="22">
        <v>1635</v>
      </c>
      <c r="T12" s="23">
        <v>21220</v>
      </c>
      <c r="U12" s="22">
        <v>1564</v>
      </c>
      <c r="V12" s="23">
        <v>38830</v>
      </c>
      <c r="W12" s="22">
        <v>7309</v>
      </c>
      <c r="X12" s="23">
        <v>26305</v>
      </c>
      <c r="Y12" s="22">
        <v>5215</v>
      </c>
      <c r="Z12" s="23">
        <v>33077</v>
      </c>
      <c r="AA12" s="22">
        <v>2537</v>
      </c>
      <c r="AB12" s="23">
        <v>10559</v>
      </c>
      <c r="AC12" s="22">
        <v>1449</v>
      </c>
      <c r="AD12" s="23">
        <v>10153</v>
      </c>
      <c r="AE12" s="22">
        <v>873</v>
      </c>
      <c r="AF12" s="23">
        <v>10458</v>
      </c>
      <c r="AG12" s="22">
        <v>1238</v>
      </c>
      <c r="AH12" s="23">
        <v>79241</v>
      </c>
      <c r="AI12" s="22">
        <v>32511</v>
      </c>
      <c r="AJ12" s="23">
        <v>63668</v>
      </c>
      <c r="AK12" s="22">
        <v>29532</v>
      </c>
      <c r="AL12" s="23">
        <v>25435</v>
      </c>
      <c r="AM12" s="22">
        <v>5246</v>
      </c>
      <c r="AN12" s="23">
        <v>40294</v>
      </c>
      <c r="AO12" s="22">
        <v>5957</v>
      </c>
      <c r="AP12" s="23">
        <v>127953</v>
      </c>
      <c r="AQ12" s="22">
        <v>79908</v>
      </c>
      <c r="AR12" s="23">
        <v>13411</v>
      </c>
      <c r="AS12" s="22">
        <v>2729</v>
      </c>
      <c r="AT12" s="23">
        <v>6743</v>
      </c>
      <c r="AU12" s="22">
        <v>4812</v>
      </c>
      <c r="AV12" s="23">
        <v>8417</v>
      </c>
      <c r="AW12" s="22">
        <v>1691</v>
      </c>
      <c r="AX12" s="23">
        <v>156524</v>
      </c>
      <c r="AY12" s="22">
        <v>89140</v>
      </c>
      <c r="AZ12" s="23">
        <v>24655</v>
      </c>
      <c r="BA12" s="22">
        <v>17839</v>
      </c>
      <c r="BB12" s="23">
        <v>15066</v>
      </c>
      <c r="BC12" s="22">
        <v>19783</v>
      </c>
      <c r="BD12" s="23">
        <v>58634</v>
      </c>
      <c r="BE12" s="22">
        <v>105609</v>
      </c>
      <c r="BF12" s="23">
        <v>7655</v>
      </c>
      <c r="BG12" s="22">
        <v>3077</v>
      </c>
      <c r="BH12" s="23">
        <v>6182</v>
      </c>
      <c r="BI12" s="22">
        <v>1345</v>
      </c>
      <c r="BJ12" s="23">
        <v>29582</v>
      </c>
      <c r="BK12" s="22">
        <v>10507</v>
      </c>
      <c r="BL12" s="23">
        <v>1993</v>
      </c>
      <c r="BM12" s="22">
        <v>357</v>
      </c>
      <c r="BN12" s="23">
        <v>6359</v>
      </c>
      <c r="BO12" s="22">
        <v>4757</v>
      </c>
      <c r="BP12" s="23">
        <v>13030</v>
      </c>
      <c r="BQ12" s="22">
        <v>3837</v>
      </c>
      <c r="BR12" s="23">
        <v>1086843</v>
      </c>
      <c r="BS12" s="24">
        <v>577282</v>
      </c>
      <c r="BU12" s="63">
        <f>B12+D12+F12+H12+J12+L12+N12+P12+R12+T12+V12+X12+Z12+AB12+AD12+AF12+AH12</f>
        <v>701433</v>
      </c>
      <c r="BV12" s="57">
        <f>C12+E12+G12+I12+K12+M12+O12+Q12+S12+U12+W12+Y12+AA12+AC12+AE12+AG12+AI12</f>
        <v>309829</v>
      </c>
      <c r="BW12" s="63">
        <f>AL12+AN12+AP12+AR12+AT12+AV12+AZ12+BB12+BD12+BF12+BH12+BJ12+BL12+BN12+BP12</f>
        <v>385409</v>
      </c>
      <c r="BX12" s="64">
        <f>AM12+AO12+AQ12+AS12+AU12+AW12+BA12+BC12+BE12+BG12+BI12+BK12+BM12+BO12+BQ12</f>
        <v>267454</v>
      </c>
    </row>
    <row r="13" spans="1:76">
      <c r="A13" s="11">
        <v>36739</v>
      </c>
      <c r="B13" s="29" t="s">
        <v>42</v>
      </c>
      <c r="C13" s="28" t="s">
        <v>42</v>
      </c>
      <c r="D13" s="29" t="s">
        <v>42</v>
      </c>
      <c r="E13" s="28" t="s">
        <v>42</v>
      </c>
      <c r="F13" s="23">
        <v>13874</v>
      </c>
      <c r="G13" s="22">
        <v>3609</v>
      </c>
      <c r="H13" s="23">
        <v>43645</v>
      </c>
      <c r="I13" s="22">
        <v>8998</v>
      </c>
      <c r="J13" s="23" t="s">
        <v>42</v>
      </c>
      <c r="K13" s="22" t="s">
        <v>42</v>
      </c>
      <c r="L13" s="23">
        <v>62167</v>
      </c>
      <c r="M13" s="22">
        <v>42502</v>
      </c>
      <c r="N13" s="23">
        <v>52916</v>
      </c>
      <c r="O13" s="22">
        <v>9993</v>
      </c>
      <c r="P13" s="23" t="s">
        <v>42</v>
      </c>
      <c r="Q13" s="22" t="s">
        <v>42</v>
      </c>
      <c r="R13" s="23" t="s">
        <v>42</v>
      </c>
      <c r="S13" s="22" t="s">
        <v>42</v>
      </c>
      <c r="T13" s="23">
        <v>21175</v>
      </c>
      <c r="U13" s="22">
        <v>1939</v>
      </c>
      <c r="V13" s="23">
        <v>32345</v>
      </c>
      <c r="W13" s="22">
        <v>5817</v>
      </c>
      <c r="X13" s="23">
        <v>28438</v>
      </c>
      <c r="Y13" s="22">
        <v>6164</v>
      </c>
      <c r="Z13" s="23" t="s">
        <v>42</v>
      </c>
      <c r="AA13" s="22" t="s">
        <v>42</v>
      </c>
      <c r="AB13" s="23" t="s">
        <v>42</v>
      </c>
      <c r="AC13" s="22" t="s">
        <v>42</v>
      </c>
      <c r="AD13" s="23">
        <v>7979</v>
      </c>
      <c r="AE13" s="22">
        <v>1041</v>
      </c>
      <c r="AF13" s="23" t="s">
        <v>42</v>
      </c>
      <c r="AG13" s="22" t="s">
        <v>42</v>
      </c>
      <c r="AH13" s="23">
        <v>87038</v>
      </c>
      <c r="AI13" s="22">
        <v>35974</v>
      </c>
      <c r="AJ13" s="23">
        <v>69216</v>
      </c>
      <c r="AK13" s="22">
        <v>32945</v>
      </c>
      <c r="AL13" s="23">
        <v>22513</v>
      </c>
      <c r="AM13" s="22">
        <v>5535</v>
      </c>
      <c r="AN13" s="23">
        <v>36648</v>
      </c>
      <c r="AO13" s="22">
        <v>7080</v>
      </c>
      <c r="AP13" s="23" t="s">
        <v>42</v>
      </c>
      <c r="AQ13" s="22" t="s">
        <v>42</v>
      </c>
      <c r="AR13" s="23" t="s">
        <v>42</v>
      </c>
      <c r="AS13" s="22" t="s">
        <v>42</v>
      </c>
      <c r="AT13" s="23" t="s">
        <v>42</v>
      </c>
      <c r="AU13" s="22" t="s">
        <v>42</v>
      </c>
      <c r="AV13" s="23" t="s">
        <v>42</v>
      </c>
      <c r="AW13" s="22" t="s">
        <v>42</v>
      </c>
      <c r="AX13" s="23" t="s">
        <v>42</v>
      </c>
      <c r="AY13" s="22" t="s">
        <v>42</v>
      </c>
      <c r="AZ13" s="23" t="s">
        <v>42</v>
      </c>
      <c r="BA13" s="22" t="s">
        <v>42</v>
      </c>
      <c r="BB13" s="23">
        <v>13115</v>
      </c>
      <c r="BC13" s="22">
        <v>23721</v>
      </c>
      <c r="BD13" s="23">
        <v>50399</v>
      </c>
      <c r="BE13" s="22">
        <v>140597</v>
      </c>
      <c r="BF13" s="23" t="s">
        <v>42</v>
      </c>
      <c r="BG13" s="22" t="s">
        <v>42</v>
      </c>
      <c r="BH13" s="23">
        <v>6468</v>
      </c>
      <c r="BI13" s="22">
        <v>2011</v>
      </c>
      <c r="BJ13" s="23">
        <v>28467</v>
      </c>
      <c r="BK13" s="22">
        <v>10114</v>
      </c>
      <c r="BL13" s="23">
        <v>2232</v>
      </c>
      <c r="BM13" s="22">
        <v>439</v>
      </c>
      <c r="BN13" s="23">
        <v>5105</v>
      </c>
      <c r="BO13" s="22">
        <v>4711</v>
      </c>
      <c r="BP13" s="23">
        <v>13481</v>
      </c>
      <c r="BQ13" s="22">
        <v>4322</v>
      </c>
      <c r="BR13" s="23" t="s">
        <v>42</v>
      </c>
      <c r="BS13" s="24" t="s">
        <v>42</v>
      </c>
      <c r="BU13" s="59" t="s">
        <v>67</v>
      </c>
      <c r="BV13" s="60" t="s">
        <v>67</v>
      </c>
      <c r="BW13" s="61" t="s">
        <v>67</v>
      </c>
      <c r="BX13" s="62" t="s">
        <v>67</v>
      </c>
    </row>
    <row r="14" spans="1:76">
      <c r="A14" s="11">
        <v>36770</v>
      </c>
      <c r="B14" s="29" t="s">
        <v>42</v>
      </c>
      <c r="C14" s="28" t="s">
        <v>42</v>
      </c>
      <c r="D14" s="29" t="s">
        <v>42</v>
      </c>
      <c r="E14" s="28" t="s">
        <v>42</v>
      </c>
      <c r="F14" s="23">
        <v>21135</v>
      </c>
      <c r="G14" s="22">
        <v>6395</v>
      </c>
      <c r="H14" s="23">
        <v>51146</v>
      </c>
      <c r="I14" s="22">
        <v>8164</v>
      </c>
      <c r="J14" s="23" t="s">
        <v>42</v>
      </c>
      <c r="K14" s="22" t="s">
        <v>42</v>
      </c>
      <c r="L14" s="23">
        <v>80585</v>
      </c>
      <c r="M14" s="22">
        <v>36374</v>
      </c>
      <c r="N14" s="23">
        <v>70243</v>
      </c>
      <c r="O14" s="22">
        <v>8329</v>
      </c>
      <c r="P14" s="23" t="s">
        <v>42</v>
      </c>
      <c r="Q14" s="22" t="s">
        <v>42</v>
      </c>
      <c r="R14" s="23" t="s">
        <v>42</v>
      </c>
      <c r="S14" s="22" t="s">
        <v>42</v>
      </c>
      <c r="T14" s="23">
        <v>22265</v>
      </c>
      <c r="U14" s="22">
        <v>2783</v>
      </c>
      <c r="V14" s="23">
        <v>38722</v>
      </c>
      <c r="W14" s="22">
        <v>6054</v>
      </c>
      <c r="X14" s="23">
        <v>30788</v>
      </c>
      <c r="Y14" s="22">
        <v>7875</v>
      </c>
      <c r="Z14" s="23" t="s">
        <v>42</v>
      </c>
      <c r="AA14" s="22" t="s">
        <v>42</v>
      </c>
      <c r="AB14" s="23" t="s">
        <v>42</v>
      </c>
      <c r="AC14" s="22" t="s">
        <v>42</v>
      </c>
      <c r="AD14" s="23">
        <v>11066</v>
      </c>
      <c r="AE14" s="22">
        <v>1113</v>
      </c>
      <c r="AF14" s="23" t="s">
        <v>42</v>
      </c>
      <c r="AG14" s="22" t="s">
        <v>42</v>
      </c>
      <c r="AH14" s="23">
        <v>83373</v>
      </c>
      <c r="AI14" s="22">
        <v>32970</v>
      </c>
      <c r="AJ14" s="23">
        <v>64675</v>
      </c>
      <c r="AK14" s="22">
        <v>29839</v>
      </c>
      <c r="AL14" s="23">
        <v>26349</v>
      </c>
      <c r="AM14" s="22">
        <v>7771</v>
      </c>
      <c r="AN14" s="23">
        <v>43748</v>
      </c>
      <c r="AO14" s="22">
        <v>8394</v>
      </c>
      <c r="AP14" s="23" t="s">
        <v>42</v>
      </c>
      <c r="AQ14" s="22" t="s">
        <v>42</v>
      </c>
      <c r="AR14" s="23" t="s">
        <v>42</v>
      </c>
      <c r="AS14" s="22" t="s">
        <v>42</v>
      </c>
      <c r="AT14" s="23" t="s">
        <v>42</v>
      </c>
      <c r="AU14" s="22" t="s">
        <v>42</v>
      </c>
      <c r="AV14" s="23" t="s">
        <v>42</v>
      </c>
      <c r="AW14" s="22" t="s">
        <v>42</v>
      </c>
      <c r="AX14" s="23" t="s">
        <v>42</v>
      </c>
      <c r="AY14" s="22" t="s">
        <v>42</v>
      </c>
      <c r="AZ14" s="23" t="s">
        <v>42</v>
      </c>
      <c r="BA14" s="22" t="s">
        <v>42</v>
      </c>
      <c r="BB14" s="23">
        <v>17491</v>
      </c>
      <c r="BC14" s="22">
        <v>17402</v>
      </c>
      <c r="BD14" s="23">
        <v>53650</v>
      </c>
      <c r="BE14" s="22">
        <v>98216</v>
      </c>
      <c r="BF14" s="23" t="s">
        <v>42</v>
      </c>
      <c r="BG14" s="22" t="s">
        <v>42</v>
      </c>
      <c r="BH14" s="23">
        <v>9879</v>
      </c>
      <c r="BI14" s="22">
        <v>1913</v>
      </c>
      <c r="BJ14" s="23">
        <v>34297</v>
      </c>
      <c r="BK14" s="22">
        <v>14313</v>
      </c>
      <c r="BL14" s="23">
        <v>2312</v>
      </c>
      <c r="BM14" s="22">
        <v>740</v>
      </c>
      <c r="BN14" s="23">
        <v>7665</v>
      </c>
      <c r="BO14" s="22">
        <v>8651</v>
      </c>
      <c r="BP14" s="23">
        <v>13978</v>
      </c>
      <c r="BQ14" s="22">
        <v>6467</v>
      </c>
      <c r="BR14" s="23" t="s">
        <v>42</v>
      </c>
      <c r="BS14" s="24" t="s">
        <v>42</v>
      </c>
      <c r="BU14" s="59" t="s">
        <v>67</v>
      </c>
      <c r="BV14" s="60" t="s">
        <v>67</v>
      </c>
      <c r="BW14" s="61" t="s">
        <v>67</v>
      </c>
      <c r="BX14" s="62" t="s">
        <v>67</v>
      </c>
    </row>
    <row r="15" spans="1:76">
      <c r="A15" s="11">
        <v>36800</v>
      </c>
      <c r="B15" s="29">
        <v>58609</v>
      </c>
      <c r="C15" s="28">
        <v>43698</v>
      </c>
      <c r="D15" s="29">
        <v>165118</v>
      </c>
      <c r="E15" s="28">
        <v>184845</v>
      </c>
      <c r="F15" s="23">
        <v>28125</v>
      </c>
      <c r="G15" s="22">
        <v>10698</v>
      </c>
      <c r="H15" s="23">
        <v>62921</v>
      </c>
      <c r="I15" s="22">
        <v>10395</v>
      </c>
      <c r="J15" s="23">
        <v>43844</v>
      </c>
      <c r="K15" s="22">
        <v>6934</v>
      </c>
      <c r="L15" s="23">
        <v>67952</v>
      </c>
      <c r="M15" s="22">
        <v>58833</v>
      </c>
      <c r="N15" s="23">
        <v>63259</v>
      </c>
      <c r="O15" s="22">
        <v>13909</v>
      </c>
      <c r="P15" s="23">
        <v>10097</v>
      </c>
      <c r="Q15" s="22">
        <v>1110</v>
      </c>
      <c r="R15" s="23">
        <v>19471</v>
      </c>
      <c r="S15" s="22">
        <v>2847</v>
      </c>
      <c r="T15" s="23">
        <v>29280</v>
      </c>
      <c r="U15" s="22">
        <v>3034</v>
      </c>
      <c r="V15" s="23">
        <v>51573</v>
      </c>
      <c r="W15" s="22">
        <v>11397</v>
      </c>
      <c r="X15" s="23">
        <v>14553</v>
      </c>
      <c r="Y15" s="22">
        <v>6250</v>
      </c>
      <c r="Z15" s="23">
        <v>34931</v>
      </c>
      <c r="AA15" s="22">
        <v>4300</v>
      </c>
      <c r="AB15" s="23">
        <v>10898</v>
      </c>
      <c r="AC15" s="22">
        <v>2702</v>
      </c>
      <c r="AD15" s="23">
        <v>10932</v>
      </c>
      <c r="AE15" s="22">
        <v>2162</v>
      </c>
      <c r="AF15" s="23">
        <v>11298</v>
      </c>
      <c r="AG15" s="22">
        <v>2550</v>
      </c>
      <c r="AH15" s="23">
        <v>77592</v>
      </c>
      <c r="AI15" s="22">
        <v>46126</v>
      </c>
      <c r="AJ15" s="23">
        <v>62442</v>
      </c>
      <c r="AK15" s="22">
        <v>38928</v>
      </c>
      <c r="AL15" s="23">
        <v>31084</v>
      </c>
      <c r="AM15" s="22">
        <v>12940</v>
      </c>
      <c r="AN15" s="23">
        <v>47659</v>
      </c>
      <c r="AO15" s="22">
        <v>15575</v>
      </c>
      <c r="AP15" s="23">
        <v>134786</v>
      </c>
      <c r="AQ15" s="22">
        <v>116295</v>
      </c>
      <c r="AR15" s="23">
        <v>13480</v>
      </c>
      <c r="AS15" s="22">
        <v>4309</v>
      </c>
      <c r="AT15" s="23">
        <v>10587</v>
      </c>
      <c r="AU15" s="22">
        <v>11005</v>
      </c>
      <c r="AV15" s="23">
        <v>11172</v>
      </c>
      <c r="AW15" s="22">
        <v>3027</v>
      </c>
      <c r="AX15" s="23">
        <v>170025</v>
      </c>
      <c r="AY15" s="22">
        <v>134635</v>
      </c>
      <c r="AZ15" s="23">
        <v>30063</v>
      </c>
      <c r="BA15" s="22">
        <v>37117</v>
      </c>
      <c r="BB15" s="23">
        <v>9266</v>
      </c>
      <c r="BC15" s="22">
        <v>11444</v>
      </c>
      <c r="BD15" s="23">
        <v>45889</v>
      </c>
      <c r="BE15" s="22">
        <v>88502</v>
      </c>
      <c r="BF15" s="23">
        <v>12704</v>
      </c>
      <c r="BG15" s="22">
        <v>7420</v>
      </c>
      <c r="BH15" s="23">
        <v>11147</v>
      </c>
      <c r="BI15" s="22">
        <v>2950</v>
      </c>
      <c r="BJ15" s="23">
        <v>36459</v>
      </c>
      <c r="BK15" s="22">
        <v>18713</v>
      </c>
      <c r="BL15" s="23">
        <v>2775</v>
      </c>
      <c r="BM15" s="22">
        <v>1368</v>
      </c>
      <c r="BN15" s="23">
        <v>8498</v>
      </c>
      <c r="BO15" s="22">
        <v>15474</v>
      </c>
      <c r="BP15" s="23">
        <v>14913</v>
      </c>
      <c r="BQ15" s="22">
        <v>8023</v>
      </c>
      <c r="BR15" s="23">
        <v>1180935</v>
      </c>
      <c r="BS15" s="24">
        <v>765947</v>
      </c>
      <c r="BU15" s="63">
        <f>B15+D15+F15+H15+J15+L15+N15+P15+R15+T15+V15+X15+Z15+AB15+AD15+AF15+AH15</f>
        <v>760453</v>
      </c>
      <c r="BV15" s="57">
        <f>C15+E15+G15+I15+K15+M15+O15+Q15+S15+U15+W15+Y15+AA15+AC15+AE15+AG15+AI15</f>
        <v>411790</v>
      </c>
      <c r="BW15" s="63">
        <f>AL15+AN15+AP15+AR15+AT15+AV15+AZ15+BB15+BD15+BF15+BH15+BJ15+BL15+BN15+BP15</f>
        <v>420482</v>
      </c>
      <c r="BX15" s="64">
        <f>AM15+AO15+AQ15+AS15+AU15+AW15+BA15+BC15+BE15+BG15+BI15+BK15+BM15+BO15+BQ15</f>
        <v>354162</v>
      </c>
    </row>
    <row r="16" spans="1:76">
      <c r="A16" s="11">
        <v>36831</v>
      </c>
      <c r="B16" s="29" t="s">
        <v>42</v>
      </c>
      <c r="C16" s="28" t="s">
        <v>42</v>
      </c>
      <c r="D16" s="29" t="s">
        <v>42</v>
      </c>
      <c r="E16" s="28" t="s">
        <v>42</v>
      </c>
      <c r="F16" s="23">
        <v>23369</v>
      </c>
      <c r="G16" s="22">
        <v>20157</v>
      </c>
      <c r="H16" s="23">
        <v>48901</v>
      </c>
      <c r="I16" s="22">
        <v>14800</v>
      </c>
      <c r="J16" s="23" t="s">
        <v>42</v>
      </c>
      <c r="K16" s="22" t="s">
        <v>42</v>
      </c>
      <c r="L16" s="23">
        <v>44258</v>
      </c>
      <c r="M16" s="22">
        <v>92207</v>
      </c>
      <c r="N16" s="23">
        <v>55771</v>
      </c>
      <c r="O16" s="22">
        <v>22976</v>
      </c>
      <c r="P16" s="23" t="s">
        <v>42</v>
      </c>
      <c r="Q16" s="22" t="s">
        <v>42</v>
      </c>
      <c r="R16" s="23" t="s">
        <v>42</v>
      </c>
      <c r="S16" s="22" t="s">
        <v>42</v>
      </c>
      <c r="T16" s="23">
        <v>28985</v>
      </c>
      <c r="U16" s="22">
        <v>5038</v>
      </c>
      <c r="V16" s="23">
        <v>41103</v>
      </c>
      <c r="W16" s="22">
        <v>16573</v>
      </c>
      <c r="X16" s="23">
        <v>7248</v>
      </c>
      <c r="Y16" s="22">
        <v>9199</v>
      </c>
      <c r="Z16" s="23" t="s">
        <v>42</v>
      </c>
      <c r="AA16" s="22" t="s">
        <v>42</v>
      </c>
      <c r="AB16" s="23" t="s">
        <v>42</v>
      </c>
      <c r="AC16" s="22" t="s">
        <v>42</v>
      </c>
      <c r="AD16" s="23">
        <v>11344</v>
      </c>
      <c r="AE16" s="22">
        <v>2929</v>
      </c>
      <c r="AF16" s="23" t="s">
        <v>42</v>
      </c>
      <c r="AG16" s="22" t="s">
        <v>42</v>
      </c>
      <c r="AH16" s="23">
        <v>84768</v>
      </c>
      <c r="AI16" s="22">
        <v>61051</v>
      </c>
      <c r="AJ16" s="23">
        <v>67052</v>
      </c>
      <c r="AK16" s="22">
        <v>53729</v>
      </c>
      <c r="AL16" s="23">
        <v>27316</v>
      </c>
      <c r="AM16" s="22">
        <v>21451</v>
      </c>
      <c r="AN16" s="23">
        <v>42073</v>
      </c>
      <c r="AO16" s="22">
        <v>33343</v>
      </c>
      <c r="AP16" s="23" t="s">
        <v>42</v>
      </c>
      <c r="AQ16" s="22" t="s">
        <v>42</v>
      </c>
      <c r="AR16" s="23" t="s">
        <v>42</v>
      </c>
      <c r="AS16" s="22" t="s">
        <v>42</v>
      </c>
      <c r="AT16" s="23" t="s">
        <v>42</v>
      </c>
      <c r="AU16" s="22" t="s">
        <v>42</v>
      </c>
      <c r="AV16" s="23" t="s">
        <v>42</v>
      </c>
      <c r="AW16" s="22" t="s">
        <v>42</v>
      </c>
      <c r="AX16" s="23" t="s">
        <v>42</v>
      </c>
      <c r="AY16" s="22" t="s">
        <v>42</v>
      </c>
      <c r="AZ16" s="23" t="s">
        <v>42</v>
      </c>
      <c r="BA16" s="22" t="s">
        <v>42</v>
      </c>
      <c r="BB16" s="23">
        <v>7701</v>
      </c>
      <c r="BC16" s="22">
        <v>18095</v>
      </c>
      <c r="BD16" s="23">
        <v>36982</v>
      </c>
      <c r="BE16" s="22">
        <v>134919</v>
      </c>
      <c r="BF16" s="23" t="s">
        <v>42</v>
      </c>
      <c r="BG16" s="22" t="s">
        <v>42</v>
      </c>
      <c r="BH16" s="23">
        <v>7335</v>
      </c>
      <c r="BI16" s="22">
        <v>3632</v>
      </c>
      <c r="BJ16" s="23">
        <v>28719</v>
      </c>
      <c r="BK16" s="22">
        <v>28063</v>
      </c>
      <c r="BL16" s="23">
        <v>3024</v>
      </c>
      <c r="BM16" s="22">
        <v>2155</v>
      </c>
      <c r="BN16" s="23">
        <v>9390</v>
      </c>
      <c r="BO16" s="22">
        <v>29855</v>
      </c>
      <c r="BP16" s="23">
        <v>16753</v>
      </c>
      <c r="BQ16" s="22">
        <v>12734</v>
      </c>
      <c r="BR16" s="23" t="s">
        <v>42</v>
      </c>
      <c r="BS16" s="24" t="s">
        <v>42</v>
      </c>
      <c r="BU16" s="59" t="s">
        <v>67</v>
      </c>
      <c r="BV16" s="60" t="s">
        <v>67</v>
      </c>
      <c r="BW16" s="61" t="s">
        <v>67</v>
      </c>
      <c r="BX16" s="62" t="s">
        <v>67</v>
      </c>
    </row>
    <row r="17" spans="1:76">
      <c r="A17" s="11">
        <v>36861</v>
      </c>
      <c r="B17" s="29" t="s">
        <v>42</v>
      </c>
      <c r="C17" s="28" t="s">
        <v>42</v>
      </c>
      <c r="D17" s="29" t="s">
        <v>42</v>
      </c>
      <c r="E17" s="28" t="s">
        <v>42</v>
      </c>
      <c r="F17" s="23">
        <v>77125</v>
      </c>
      <c r="G17" s="22">
        <v>33583</v>
      </c>
      <c r="H17" s="23">
        <v>59372</v>
      </c>
      <c r="I17" s="22">
        <v>14379</v>
      </c>
      <c r="J17" s="23" t="s">
        <v>42</v>
      </c>
      <c r="K17" s="22" t="s">
        <v>42</v>
      </c>
      <c r="L17" s="23">
        <v>66656</v>
      </c>
      <c r="M17" s="22">
        <v>84215</v>
      </c>
      <c r="N17" s="23">
        <v>80201</v>
      </c>
      <c r="O17" s="22">
        <v>23697</v>
      </c>
      <c r="P17" s="23" t="s">
        <v>42</v>
      </c>
      <c r="Q17" s="22" t="s">
        <v>42</v>
      </c>
      <c r="R17" s="23" t="s">
        <v>42</v>
      </c>
      <c r="S17" s="22" t="s">
        <v>42</v>
      </c>
      <c r="T17" s="23">
        <v>29420</v>
      </c>
      <c r="U17" s="22">
        <v>5424</v>
      </c>
      <c r="V17" s="23">
        <v>61361</v>
      </c>
      <c r="W17" s="22">
        <v>19254</v>
      </c>
      <c r="X17" s="23">
        <v>8751</v>
      </c>
      <c r="Y17" s="22">
        <v>7808</v>
      </c>
      <c r="Z17" s="23" t="s">
        <v>42</v>
      </c>
      <c r="AA17" s="22" t="s">
        <v>42</v>
      </c>
      <c r="AB17" s="23" t="s">
        <v>42</v>
      </c>
      <c r="AC17" s="22" t="s">
        <v>42</v>
      </c>
      <c r="AD17" s="23">
        <v>15669</v>
      </c>
      <c r="AE17" s="22">
        <v>4237</v>
      </c>
      <c r="AF17" s="23" t="s">
        <v>42</v>
      </c>
      <c r="AG17" s="22" t="s">
        <v>42</v>
      </c>
      <c r="AH17" s="23">
        <v>73697</v>
      </c>
      <c r="AI17" s="22">
        <v>56876</v>
      </c>
      <c r="AJ17" s="23">
        <v>56140</v>
      </c>
      <c r="AK17" s="22">
        <v>48766</v>
      </c>
      <c r="AL17" s="23">
        <v>37681</v>
      </c>
      <c r="AM17" s="22">
        <v>31632</v>
      </c>
      <c r="AN17" s="23">
        <v>98136</v>
      </c>
      <c r="AO17" s="22">
        <v>36446</v>
      </c>
      <c r="AP17" s="23" t="s">
        <v>42</v>
      </c>
      <c r="AQ17" s="22" t="s">
        <v>42</v>
      </c>
      <c r="AR17" s="23" t="s">
        <v>42</v>
      </c>
      <c r="AS17" s="22" t="s">
        <v>42</v>
      </c>
      <c r="AT17" s="23" t="s">
        <v>42</v>
      </c>
      <c r="AU17" s="22" t="s">
        <v>42</v>
      </c>
      <c r="AV17" s="23" t="s">
        <v>42</v>
      </c>
      <c r="AW17" s="22" t="s">
        <v>42</v>
      </c>
      <c r="AX17" s="23" t="s">
        <v>42</v>
      </c>
      <c r="AY17" s="22" t="s">
        <v>42</v>
      </c>
      <c r="AZ17" s="23" t="s">
        <v>42</v>
      </c>
      <c r="BA17" s="22" t="s">
        <v>42</v>
      </c>
      <c r="BB17" s="23">
        <v>31787</v>
      </c>
      <c r="BC17" s="22">
        <v>23138</v>
      </c>
      <c r="BD17" s="23">
        <v>57844</v>
      </c>
      <c r="BE17" s="22">
        <v>127672</v>
      </c>
      <c r="BF17" s="23" t="s">
        <v>42</v>
      </c>
      <c r="BG17" s="22" t="s">
        <v>42</v>
      </c>
      <c r="BH17" s="23">
        <v>18872</v>
      </c>
      <c r="BI17" s="22">
        <v>5113</v>
      </c>
      <c r="BJ17" s="23">
        <v>37035</v>
      </c>
      <c r="BK17" s="22">
        <v>25754</v>
      </c>
      <c r="BL17" s="23">
        <v>4551</v>
      </c>
      <c r="BM17" s="22">
        <v>2605</v>
      </c>
      <c r="BN17" s="23">
        <v>12239</v>
      </c>
      <c r="BO17" s="22">
        <v>28969</v>
      </c>
      <c r="BP17" s="23">
        <v>16277</v>
      </c>
      <c r="BQ17" s="22">
        <v>16558</v>
      </c>
      <c r="BR17" s="23" t="s">
        <v>42</v>
      </c>
      <c r="BS17" s="24" t="s">
        <v>42</v>
      </c>
      <c r="BU17" s="59" t="s">
        <v>67</v>
      </c>
      <c r="BV17" s="60" t="s">
        <v>67</v>
      </c>
      <c r="BW17" s="61" t="s">
        <v>67</v>
      </c>
      <c r="BX17" s="62" t="s">
        <v>67</v>
      </c>
    </row>
    <row r="18" spans="1:76">
      <c r="A18" s="11">
        <v>36892</v>
      </c>
      <c r="B18" s="29">
        <v>215166</v>
      </c>
      <c r="C18" s="28">
        <v>73442</v>
      </c>
      <c r="D18" s="29">
        <v>219107</v>
      </c>
      <c r="E18" s="28">
        <v>265783</v>
      </c>
      <c r="F18" s="23">
        <v>141973</v>
      </c>
      <c r="G18" s="22">
        <v>34582</v>
      </c>
      <c r="H18" s="23">
        <v>66232</v>
      </c>
      <c r="I18" s="22">
        <v>21157</v>
      </c>
      <c r="J18" s="23">
        <v>163734</v>
      </c>
      <c r="K18" s="22">
        <v>13164</v>
      </c>
      <c r="L18" s="23">
        <v>119101</v>
      </c>
      <c r="M18" s="22">
        <v>91676</v>
      </c>
      <c r="N18" s="23">
        <v>101907</v>
      </c>
      <c r="O18" s="22">
        <v>34391</v>
      </c>
      <c r="P18" s="23">
        <v>70448</v>
      </c>
      <c r="Q18" s="22">
        <v>2702</v>
      </c>
      <c r="R18" s="23">
        <v>64550</v>
      </c>
      <c r="S18" s="22">
        <v>6494</v>
      </c>
      <c r="T18" s="23">
        <v>50502</v>
      </c>
      <c r="U18" s="22">
        <v>6062</v>
      </c>
      <c r="V18" s="23">
        <v>116589</v>
      </c>
      <c r="W18" s="22">
        <v>21271</v>
      </c>
      <c r="X18" s="23">
        <v>9797</v>
      </c>
      <c r="Y18" s="22">
        <v>8331</v>
      </c>
      <c r="Z18" s="23">
        <v>39313</v>
      </c>
      <c r="AA18" s="22">
        <v>6534</v>
      </c>
      <c r="AB18" s="23">
        <v>12999</v>
      </c>
      <c r="AC18" s="22">
        <v>4453</v>
      </c>
      <c r="AD18" s="23">
        <v>22709</v>
      </c>
      <c r="AE18" s="22">
        <v>6315</v>
      </c>
      <c r="AF18" s="23">
        <v>25087</v>
      </c>
      <c r="AG18" s="22">
        <v>5752</v>
      </c>
      <c r="AH18" s="23">
        <v>76398</v>
      </c>
      <c r="AI18" s="22">
        <v>62999</v>
      </c>
      <c r="AJ18" s="23">
        <v>57309</v>
      </c>
      <c r="AK18" s="22">
        <v>53134</v>
      </c>
      <c r="AL18" s="23">
        <v>68982</v>
      </c>
      <c r="AM18" s="22">
        <v>33577</v>
      </c>
      <c r="AN18" s="23">
        <v>197105</v>
      </c>
      <c r="AO18" s="22">
        <v>42140</v>
      </c>
      <c r="AP18" s="23">
        <v>170802</v>
      </c>
      <c r="AQ18" s="22">
        <v>193743</v>
      </c>
      <c r="AR18" s="23">
        <v>22770</v>
      </c>
      <c r="AS18" s="22">
        <v>9010</v>
      </c>
      <c r="AT18" s="23">
        <v>29486</v>
      </c>
      <c r="AU18" s="22">
        <v>19307</v>
      </c>
      <c r="AV18" s="23">
        <v>23913</v>
      </c>
      <c r="AW18" s="22">
        <v>5902</v>
      </c>
      <c r="AX18" s="23">
        <v>246971</v>
      </c>
      <c r="AY18" s="22">
        <v>227961</v>
      </c>
      <c r="AZ18" s="23">
        <v>59959</v>
      </c>
      <c r="BA18" s="22">
        <v>77687</v>
      </c>
      <c r="BB18" s="23">
        <v>75686</v>
      </c>
      <c r="BC18" s="22">
        <v>24710</v>
      </c>
      <c r="BD18" s="23">
        <v>82936</v>
      </c>
      <c r="BE18" s="22">
        <v>143259</v>
      </c>
      <c r="BF18" s="23">
        <v>32097</v>
      </c>
      <c r="BG18" s="22">
        <v>13771</v>
      </c>
      <c r="BH18" s="23">
        <v>48999</v>
      </c>
      <c r="BI18" s="22">
        <v>5819</v>
      </c>
      <c r="BJ18" s="23">
        <v>40911</v>
      </c>
      <c r="BK18" s="22">
        <v>33302</v>
      </c>
      <c r="BL18" s="23">
        <v>7704</v>
      </c>
      <c r="BM18" s="22">
        <v>3153</v>
      </c>
      <c r="BN18" s="23">
        <v>17055</v>
      </c>
      <c r="BO18" s="22">
        <v>33904</v>
      </c>
      <c r="BP18" s="23">
        <v>22352</v>
      </c>
      <c r="BQ18" s="22">
        <v>19383</v>
      </c>
      <c r="BR18" s="23">
        <v>2416368</v>
      </c>
      <c r="BS18" s="24">
        <v>1323774</v>
      </c>
      <c r="BU18" s="63">
        <f>B18+D18+F18+H18+J18+L18+N18+P18+R18+T18+V18+X18+Z18+AB18+AD18+AF18+AH18</f>
        <v>1515612</v>
      </c>
      <c r="BV18" s="57">
        <f>C18+E18+G18+I18+K18+M18+O18+Q18+S18+U18+W18+Y18+AA18+AC18+AE18+AG18+AI18</f>
        <v>665108</v>
      </c>
      <c r="BW18" s="63">
        <f>AL18+AN18+AP18+AR18+AT18+AV18+AZ18+BB18+BD18+BF18+BH18+BJ18+BL18+BN18+BP18</f>
        <v>900757</v>
      </c>
      <c r="BX18" s="64">
        <f>AM18+AO18+AQ18+AS18+AU18+AW18+BA18+BC18+BE18+BG18+BI18+BK18+BM18+BO18+BQ18</f>
        <v>658667</v>
      </c>
    </row>
    <row r="19" spans="1:76">
      <c r="A19" s="11">
        <v>36923</v>
      </c>
      <c r="B19" s="29" t="s">
        <v>42</v>
      </c>
      <c r="C19" s="28" t="s">
        <v>42</v>
      </c>
      <c r="D19" s="29" t="s">
        <v>42</v>
      </c>
      <c r="E19" s="28" t="s">
        <v>42</v>
      </c>
      <c r="F19" s="23">
        <v>43798</v>
      </c>
      <c r="G19" s="22">
        <v>26434</v>
      </c>
      <c r="H19" s="23">
        <v>48509</v>
      </c>
      <c r="I19" s="22">
        <v>19827</v>
      </c>
      <c r="J19" s="23" t="s">
        <v>42</v>
      </c>
      <c r="K19" s="22" t="s">
        <v>42</v>
      </c>
      <c r="L19" s="23">
        <v>57957</v>
      </c>
      <c r="M19" s="22">
        <v>89263</v>
      </c>
      <c r="N19" s="23">
        <v>58538</v>
      </c>
      <c r="O19" s="22">
        <v>35857</v>
      </c>
      <c r="P19" s="23" t="s">
        <v>42</v>
      </c>
      <c r="Q19" s="22" t="s">
        <v>42</v>
      </c>
      <c r="R19" s="23" t="s">
        <v>42</v>
      </c>
      <c r="S19" s="22" t="s">
        <v>42</v>
      </c>
      <c r="T19" s="23">
        <v>26824</v>
      </c>
      <c r="U19" s="22">
        <v>6341</v>
      </c>
      <c r="V19" s="23">
        <v>58887</v>
      </c>
      <c r="W19" s="22">
        <v>23240</v>
      </c>
      <c r="X19" s="23">
        <v>9501</v>
      </c>
      <c r="Y19" s="22">
        <v>8825</v>
      </c>
      <c r="Z19" s="23" t="s">
        <v>42</v>
      </c>
      <c r="AA19" s="22" t="s">
        <v>42</v>
      </c>
      <c r="AB19" s="23" t="s">
        <v>42</v>
      </c>
      <c r="AC19" s="22" t="s">
        <v>42</v>
      </c>
      <c r="AD19" s="23">
        <v>14753</v>
      </c>
      <c r="AE19" s="22">
        <v>5162</v>
      </c>
      <c r="AF19" s="23" t="s">
        <v>42</v>
      </c>
      <c r="AG19" s="22" t="s">
        <v>42</v>
      </c>
      <c r="AH19" s="23">
        <v>79639</v>
      </c>
      <c r="AI19" s="22">
        <v>65284</v>
      </c>
      <c r="AJ19" s="23">
        <v>60398</v>
      </c>
      <c r="AK19" s="22">
        <v>55497</v>
      </c>
      <c r="AL19" s="23">
        <v>44589</v>
      </c>
      <c r="AM19" s="22">
        <v>35385</v>
      </c>
      <c r="AN19" s="23">
        <v>83396</v>
      </c>
      <c r="AO19" s="22">
        <v>46627</v>
      </c>
      <c r="AP19" s="23" t="s">
        <v>42</v>
      </c>
      <c r="AQ19" s="22" t="s">
        <v>42</v>
      </c>
      <c r="AR19" s="23" t="s">
        <v>42</v>
      </c>
      <c r="AS19" s="22" t="s">
        <v>42</v>
      </c>
      <c r="AT19" s="23" t="s">
        <v>42</v>
      </c>
      <c r="AU19" s="22" t="s">
        <v>42</v>
      </c>
      <c r="AV19" s="23" t="s">
        <v>42</v>
      </c>
      <c r="AW19" s="22" t="s">
        <v>42</v>
      </c>
      <c r="AX19" s="23" t="s">
        <v>42</v>
      </c>
      <c r="AY19" s="22" t="s">
        <v>42</v>
      </c>
      <c r="AZ19" s="23" t="s">
        <v>42</v>
      </c>
      <c r="BA19" s="22" t="s">
        <v>42</v>
      </c>
      <c r="BB19" s="23">
        <v>21006</v>
      </c>
      <c r="BC19" s="22">
        <v>25578</v>
      </c>
      <c r="BD19" s="23">
        <v>54928</v>
      </c>
      <c r="BE19" s="22">
        <v>142090</v>
      </c>
      <c r="BF19" s="23" t="s">
        <v>42</v>
      </c>
      <c r="BG19" s="22" t="s">
        <v>42</v>
      </c>
      <c r="BH19" s="23">
        <v>15319</v>
      </c>
      <c r="BI19" s="22">
        <v>6399</v>
      </c>
      <c r="BJ19" s="23">
        <v>39957</v>
      </c>
      <c r="BK19" s="22">
        <v>30288</v>
      </c>
      <c r="BL19" s="23">
        <v>4956</v>
      </c>
      <c r="BM19" s="22">
        <v>3076</v>
      </c>
      <c r="BN19" s="23">
        <v>11128</v>
      </c>
      <c r="BO19" s="22">
        <v>38139</v>
      </c>
      <c r="BP19" s="23">
        <v>17409</v>
      </c>
      <c r="BQ19" s="22">
        <v>22384</v>
      </c>
      <c r="BR19" s="23" t="s">
        <v>42</v>
      </c>
      <c r="BS19" s="24" t="s">
        <v>42</v>
      </c>
      <c r="BU19" s="59" t="s">
        <v>67</v>
      </c>
      <c r="BV19" s="60" t="s">
        <v>67</v>
      </c>
      <c r="BW19" s="61" t="s">
        <v>67</v>
      </c>
      <c r="BX19" s="62" t="s">
        <v>67</v>
      </c>
    </row>
    <row r="20" spans="1:76">
      <c r="A20" s="11">
        <v>36951</v>
      </c>
      <c r="B20" s="29" t="s">
        <v>42</v>
      </c>
      <c r="C20" s="28" t="s">
        <v>42</v>
      </c>
      <c r="D20" s="29" t="s">
        <v>42</v>
      </c>
      <c r="E20" s="28" t="s">
        <v>42</v>
      </c>
      <c r="F20" s="23">
        <v>34706</v>
      </c>
      <c r="G20" s="22">
        <v>23775</v>
      </c>
      <c r="H20" s="23">
        <v>61090</v>
      </c>
      <c r="I20" s="22">
        <v>20343</v>
      </c>
      <c r="J20" s="23" t="s">
        <v>42</v>
      </c>
      <c r="K20" s="22" t="s">
        <v>42</v>
      </c>
      <c r="L20" s="23">
        <v>72611</v>
      </c>
      <c r="M20" s="22">
        <v>88375</v>
      </c>
      <c r="N20" s="23">
        <v>66004</v>
      </c>
      <c r="O20" s="22">
        <v>31335</v>
      </c>
      <c r="P20" s="23" t="s">
        <v>42</v>
      </c>
      <c r="Q20" s="22" t="s">
        <v>42</v>
      </c>
      <c r="R20" s="23" t="s">
        <v>42</v>
      </c>
      <c r="S20" s="22" t="s">
        <v>42</v>
      </c>
      <c r="T20" s="23">
        <v>24739</v>
      </c>
      <c r="U20" s="22">
        <v>7850</v>
      </c>
      <c r="V20" s="23">
        <v>58637</v>
      </c>
      <c r="W20" s="22">
        <v>20188</v>
      </c>
      <c r="X20" s="23">
        <v>9006</v>
      </c>
      <c r="Y20" s="22">
        <v>7805</v>
      </c>
      <c r="Z20" s="23" t="s">
        <v>42</v>
      </c>
      <c r="AA20" s="22" t="s">
        <v>42</v>
      </c>
      <c r="AB20" s="23" t="s">
        <v>42</v>
      </c>
      <c r="AC20" s="22" t="s">
        <v>42</v>
      </c>
      <c r="AD20" s="23">
        <v>14004</v>
      </c>
      <c r="AE20" s="22">
        <v>5028</v>
      </c>
      <c r="AF20" s="23" t="s">
        <v>42</v>
      </c>
      <c r="AG20" s="22" t="s">
        <v>42</v>
      </c>
      <c r="AH20" s="23">
        <v>82013</v>
      </c>
      <c r="AI20" s="22">
        <v>74183</v>
      </c>
      <c r="AJ20" s="23">
        <v>64219</v>
      </c>
      <c r="AK20" s="22">
        <v>63010</v>
      </c>
      <c r="AL20" s="23">
        <v>43402</v>
      </c>
      <c r="AM20" s="22">
        <v>26672</v>
      </c>
      <c r="AN20" s="23">
        <v>70339</v>
      </c>
      <c r="AO20" s="22">
        <v>39931</v>
      </c>
      <c r="AP20" s="23" t="s">
        <v>42</v>
      </c>
      <c r="AQ20" s="22" t="s">
        <v>42</v>
      </c>
      <c r="AR20" s="23" t="s">
        <v>42</v>
      </c>
      <c r="AS20" s="22" t="s">
        <v>42</v>
      </c>
      <c r="AT20" s="23" t="s">
        <v>42</v>
      </c>
      <c r="AU20" s="22" t="s">
        <v>42</v>
      </c>
      <c r="AV20" s="23" t="s">
        <v>42</v>
      </c>
      <c r="AW20" s="22" t="s">
        <v>42</v>
      </c>
      <c r="AX20" s="23" t="s">
        <v>42</v>
      </c>
      <c r="AY20" s="22" t="s">
        <v>42</v>
      </c>
      <c r="AZ20" s="23" t="s">
        <v>42</v>
      </c>
      <c r="BA20" s="22" t="s">
        <v>42</v>
      </c>
      <c r="BB20" s="23">
        <v>13643</v>
      </c>
      <c r="BC20" s="22">
        <v>24644</v>
      </c>
      <c r="BD20" s="23">
        <v>46009</v>
      </c>
      <c r="BE20" s="22">
        <v>140666</v>
      </c>
      <c r="BF20" s="23" t="s">
        <v>42</v>
      </c>
      <c r="BG20" s="22" t="s">
        <v>42</v>
      </c>
      <c r="BH20" s="23">
        <v>10934</v>
      </c>
      <c r="BI20" s="22">
        <v>4570</v>
      </c>
      <c r="BJ20" s="23">
        <v>38851</v>
      </c>
      <c r="BK20" s="22">
        <v>35889</v>
      </c>
      <c r="BL20" s="23">
        <v>4105</v>
      </c>
      <c r="BM20" s="22">
        <v>2988</v>
      </c>
      <c r="BN20" s="23">
        <v>11721</v>
      </c>
      <c r="BO20" s="22">
        <v>35503</v>
      </c>
      <c r="BP20" s="23">
        <v>20162</v>
      </c>
      <c r="BQ20" s="22">
        <v>20041</v>
      </c>
      <c r="BR20" s="23" t="s">
        <v>42</v>
      </c>
      <c r="BS20" s="24" t="s">
        <v>42</v>
      </c>
      <c r="BU20" s="59" t="s">
        <v>67</v>
      </c>
      <c r="BV20" s="60" t="s">
        <v>67</v>
      </c>
      <c r="BW20" s="61" t="s">
        <v>67</v>
      </c>
      <c r="BX20" s="62" t="s">
        <v>67</v>
      </c>
    </row>
    <row r="21" spans="1:76">
      <c r="A21" s="11">
        <v>36982</v>
      </c>
      <c r="B21" s="29">
        <v>76052</v>
      </c>
      <c r="C21" s="28">
        <v>47588</v>
      </c>
      <c r="D21" s="29">
        <v>167363</v>
      </c>
      <c r="E21" s="28">
        <v>187648</v>
      </c>
      <c r="F21" s="23">
        <v>32753</v>
      </c>
      <c r="G21" s="22">
        <v>13116</v>
      </c>
      <c r="H21" s="23">
        <v>51709</v>
      </c>
      <c r="I21" s="22">
        <v>14857</v>
      </c>
      <c r="J21" s="23">
        <v>55551</v>
      </c>
      <c r="K21" s="22">
        <v>8784</v>
      </c>
      <c r="L21" s="23">
        <v>86076</v>
      </c>
      <c r="M21" s="22">
        <v>71004</v>
      </c>
      <c r="N21" s="23">
        <v>69809</v>
      </c>
      <c r="O21" s="22">
        <v>19136</v>
      </c>
      <c r="P21" s="23">
        <v>13091</v>
      </c>
      <c r="Q21" s="22">
        <v>2039</v>
      </c>
      <c r="R21" s="23">
        <v>27833</v>
      </c>
      <c r="S21" s="22">
        <v>3787</v>
      </c>
      <c r="T21" s="23">
        <v>31873</v>
      </c>
      <c r="U21" s="22">
        <v>3865</v>
      </c>
      <c r="V21" s="23">
        <v>61198</v>
      </c>
      <c r="W21" s="22">
        <v>14998</v>
      </c>
      <c r="X21" s="23">
        <v>8780</v>
      </c>
      <c r="Y21" s="22">
        <v>4632</v>
      </c>
      <c r="Z21" s="23">
        <v>37723</v>
      </c>
      <c r="AA21" s="22">
        <v>4720</v>
      </c>
      <c r="AB21" s="23">
        <v>12806</v>
      </c>
      <c r="AC21" s="22">
        <v>3671</v>
      </c>
      <c r="AD21" s="23">
        <v>14712</v>
      </c>
      <c r="AE21" s="22">
        <v>2328</v>
      </c>
      <c r="AF21" s="23">
        <v>13926</v>
      </c>
      <c r="AG21" s="22">
        <v>2371</v>
      </c>
      <c r="AH21" s="23">
        <v>82567</v>
      </c>
      <c r="AI21" s="22">
        <v>48496</v>
      </c>
      <c r="AJ21" s="23">
        <v>63947</v>
      </c>
      <c r="AK21" s="22">
        <v>42850</v>
      </c>
      <c r="AL21" s="23">
        <v>42367</v>
      </c>
      <c r="AM21" s="22">
        <v>17095</v>
      </c>
      <c r="AN21" s="23">
        <v>61273</v>
      </c>
      <c r="AO21" s="22">
        <v>21920</v>
      </c>
      <c r="AP21" s="23">
        <v>138791</v>
      </c>
      <c r="AQ21" s="22">
        <v>139321</v>
      </c>
      <c r="AR21" s="23">
        <v>17049</v>
      </c>
      <c r="AS21" s="22">
        <v>5302</v>
      </c>
      <c r="AT21" s="23">
        <v>16060</v>
      </c>
      <c r="AU21" s="22">
        <v>11759</v>
      </c>
      <c r="AV21" s="23">
        <v>14526</v>
      </c>
      <c r="AW21" s="22">
        <v>3510</v>
      </c>
      <c r="AX21" s="23">
        <v>186425</v>
      </c>
      <c r="AY21" s="22">
        <v>159892</v>
      </c>
      <c r="AZ21" s="23">
        <v>42611</v>
      </c>
      <c r="BA21" s="22">
        <v>44599</v>
      </c>
      <c r="BB21" s="23">
        <v>16224</v>
      </c>
      <c r="BC21" s="22">
        <v>14468</v>
      </c>
      <c r="BD21" s="23">
        <v>63010</v>
      </c>
      <c r="BE21" s="22">
        <v>99620</v>
      </c>
      <c r="BF21" s="23">
        <v>15514</v>
      </c>
      <c r="BG21" s="22">
        <v>9741</v>
      </c>
      <c r="BH21" s="23">
        <v>15622</v>
      </c>
      <c r="BI21" s="22">
        <v>2757</v>
      </c>
      <c r="BJ21" s="23">
        <v>41531</v>
      </c>
      <c r="BK21" s="22">
        <v>23232</v>
      </c>
      <c r="BL21" s="23">
        <v>4152</v>
      </c>
      <c r="BM21" s="22">
        <v>1823</v>
      </c>
      <c r="BN21" s="23">
        <v>13264</v>
      </c>
      <c r="BO21" s="22">
        <v>19482</v>
      </c>
      <c r="BP21" s="23">
        <v>19987</v>
      </c>
      <c r="BQ21" s="22">
        <v>10543</v>
      </c>
      <c r="BR21" s="23">
        <v>1365799</v>
      </c>
      <c r="BS21" s="24">
        <v>878211</v>
      </c>
      <c r="BU21" s="63">
        <f>B21+D21+F21+H21+J21+L21+N21+P21+R21+T21+V21+X21+Z21+AB21+AD21+AF21+AH21</f>
        <v>843822</v>
      </c>
      <c r="BV21" s="57">
        <f>C21+E21+G21+I21+K21+M21+O21+Q21+S21+U21+W21+Y21+AA21+AC21+AE21+AG21+AI21</f>
        <v>453040</v>
      </c>
      <c r="BW21" s="63">
        <f>AL21+AN21+AP21+AR21+AT21+AV21+AZ21+BB21+BD21+BF21+BH21+BJ21+BL21+BN21+BP21</f>
        <v>521981</v>
      </c>
      <c r="BX21" s="64">
        <f>AM21+AO21+AQ21+AS21+AU21+AW21+BA21+BC21+BE21+BG21+BI21+BK21+BM21+BO21+BQ21</f>
        <v>425172</v>
      </c>
    </row>
    <row r="22" spans="1:76">
      <c r="A22" s="11">
        <v>37012</v>
      </c>
      <c r="B22" s="29" t="s">
        <v>42</v>
      </c>
      <c r="C22" s="28" t="s">
        <v>42</v>
      </c>
      <c r="D22" s="29" t="s">
        <v>42</v>
      </c>
      <c r="E22" s="28" t="s">
        <v>42</v>
      </c>
      <c r="F22" s="23">
        <v>14394</v>
      </c>
      <c r="G22" s="22">
        <v>5240</v>
      </c>
      <c r="H22" s="23">
        <v>44819</v>
      </c>
      <c r="I22" s="22">
        <v>9699</v>
      </c>
      <c r="J22" s="23" t="s">
        <v>42</v>
      </c>
      <c r="K22" s="22" t="s">
        <v>42</v>
      </c>
      <c r="L22" s="23">
        <v>47129</v>
      </c>
      <c r="M22" s="22">
        <v>51540</v>
      </c>
      <c r="N22" s="23">
        <v>39852</v>
      </c>
      <c r="O22" s="22">
        <v>10142</v>
      </c>
      <c r="P22" s="23" t="s">
        <v>42</v>
      </c>
      <c r="Q22" s="22" t="s">
        <v>42</v>
      </c>
      <c r="R22" s="23" t="s">
        <v>42</v>
      </c>
      <c r="S22" s="22" t="s">
        <v>42</v>
      </c>
      <c r="T22" s="23">
        <v>22217</v>
      </c>
      <c r="U22" s="22">
        <v>3291</v>
      </c>
      <c r="V22" s="23">
        <v>31345</v>
      </c>
      <c r="W22" s="22">
        <v>6758</v>
      </c>
      <c r="X22" s="23">
        <v>5988</v>
      </c>
      <c r="Y22" s="22">
        <v>1762</v>
      </c>
      <c r="Z22" s="23" t="s">
        <v>42</v>
      </c>
      <c r="AA22" s="22" t="s">
        <v>42</v>
      </c>
      <c r="AB22" s="23" t="s">
        <v>42</v>
      </c>
      <c r="AC22" s="22" t="s">
        <v>42</v>
      </c>
      <c r="AD22" s="23">
        <v>9807</v>
      </c>
      <c r="AE22" s="22">
        <v>944</v>
      </c>
      <c r="AF22" s="23" t="s">
        <v>42</v>
      </c>
      <c r="AG22" s="22" t="s">
        <v>42</v>
      </c>
      <c r="AH22" s="23">
        <v>72378</v>
      </c>
      <c r="AI22" s="22">
        <v>38682</v>
      </c>
      <c r="AJ22" s="23">
        <v>58004</v>
      </c>
      <c r="AK22" s="22">
        <v>35499</v>
      </c>
      <c r="AL22" s="23">
        <v>24402</v>
      </c>
      <c r="AM22" s="22">
        <v>9521</v>
      </c>
      <c r="AN22" s="23">
        <v>35570</v>
      </c>
      <c r="AO22" s="22">
        <v>9908</v>
      </c>
      <c r="AP22" s="23" t="s">
        <v>42</v>
      </c>
      <c r="AQ22" s="22" t="s">
        <v>42</v>
      </c>
      <c r="AR22" s="23" t="s">
        <v>42</v>
      </c>
      <c r="AS22" s="22" t="s">
        <v>42</v>
      </c>
      <c r="AT22" s="23" t="s">
        <v>42</v>
      </c>
      <c r="AU22" s="22" t="s">
        <v>42</v>
      </c>
      <c r="AV22" s="23" t="s">
        <v>42</v>
      </c>
      <c r="AW22" s="22" t="s">
        <v>42</v>
      </c>
      <c r="AX22" s="23" t="s">
        <v>42</v>
      </c>
      <c r="AY22" s="22" t="s">
        <v>42</v>
      </c>
      <c r="AZ22" s="23" t="s">
        <v>42</v>
      </c>
      <c r="BA22" s="22" t="s">
        <v>42</v>
      </c>
      <c r="BB22" s="23">
        <v>6740</v>
      </c>
      <c r="BC22" s="22">
        <v>8427</v>
      </c>
      <c r="BD22" s="23">
        <v>33259</v>
      </c>
      <c r="BE22" s="22">
        <v>69967</v>
      </c>
      <c r="BF22" s="23" t="s">
        <v>42</v>
      </c>
      <c r="BG22" s="22" t="s">
        <v>42</v>
      </c>
      <c r="BH22" s="23">
        <v>5708</v>
      </c>
      <c r="BI22" s="22">
        <v>1408</v>
      </c>
      <c r="BJ22" s="23">
        <v>37387</v>
      </c>
      <c r="BK22" s="22">
        <v>13660</v>
      </c>
      <c r="BL22" s="23">
        <v>3125</v>
      </c>
      <c r="BM22" s="22">
        <v>906</v>
      </c>
      <c r="BN22" s="23">
        <v>7128</v>
      </c>
      <c r="BO22" s="22">
        <v>9855</v>
      </c>
      <c r="BP22" s="23">
        <v>18629</v>
      </c>
      <c r="BQ22" s="22">
        <v>6037</v>
      </c>
      <c r="BR22" s="23" t="s">
        <v>42</v>
      </c>
      <c r="BS22" s="24" t="s">
        <v>42</v>
      </c>
      <c r="BU22" s="59" t="s">
        <v>67</v>
      </c>
      <c r="BV22" s="60" t="s">
        <v>67</v>
      </c>
      <c r="BW22" s="61" t="s">
        <v>67</v>
      </c>
      <c r="BX22" s="62" t="s">
        <v>67</v>
      </c>
    </row>
    <row r="23" spans="1:76">
      <c r="A23" s="11">
        <v>37043</v>
      </c>
      <c r="B23" s="29" t="s">
        <v>42</v>
      </c>
      <c r="C23" s="28" t="s">
        <v>42</v>
      </c>
      <c r="D23" s="29" t="s">
        <v>42</v>
      </c>
      <c r="E23" s="28" t="s">
        <v>42</v>
      </c>
      <c r="F23" s="23">
        <v>17176</v>
      </c>
      <c r="G23" s="22">
        <v>4120</v>
      </c>
      <c r="H23" s="23">
        <v>54065</v>
      </c>
      <c r="I23" s="22">
        <v>7761</v>
      </c>
      <c r="J23" s="23" t="s">
        <v>42</v>
      </c>
      <c r="K23" s="22" t="s">
        <v>42</v>
      </c>
      <c r="L23" s="23">
        <v>62682</v>
      </c>
      <c r="M23" s="22">
        <v>44361</v>
      </c>
      <c r="N23" s="23">
        <v>46894</v>
      </c>
      <c r="O23" s="22">
        <v>8517</v>
      </c>
      <c r="P23" s="23" t="s">
        <v>42</v>
      </c>
      <c r="Q23" s="22" t="s">
        <v>42</v>
      </c>
      <c r="R23" s="23" t="s">
        <v>42</v>
      </c>
      <c r="S23" s="22" t="s">
        <v>42</v>
      </c>
      <c r="T23" s="23">
        <v>24680</v>
      </c>
      <c r="U23" s="22">
        <v>2476</v>
      </c>
      <c r="V23" s="23">
        <v>34546</v>
      </c>
      <c r="W23" s="22">
        <v>4832</v>
      </c>
      <c r="X23" s="23">
        <v>9103</v>
      </c>
      <c r="Y23" s="22">
        <v>2940</v>
      </c>
      <c r="Z23" s="23" t="s">
        <v>42</v>
      </c>
      <c r="AA23" s="22" t="s">
        <v>42</v>
      </c>
      <c r="AB23" s="23" t="s">
        <v>42</v>
      </c>
      <c r="AC23" s="22" t="s">
        <v>42</v>
      </c>
      <c r="AD23" s="23">
        <v>8899</v>
      </c>
      <c r="AE23" s="22">
        <v>611</v>
      </c>
      <c r="AF23" s="23" t="s">
        <v>42</v>
      </c>
      <c r="AG23" s="22" t="s">
        <v>42</v>
      </c>
      <c r="AH23" s="23">
        <v>78848</v>
      </c>
      <c r="AI23" s="22">
        <v>34982</v>
      </c>
      <c r="AJ23" s="23">
        <v>62843</v>
      </c>
      <c r="AK23" s="22">
        <v>32741</v>
      </c>
      <c r="AL23" s="23">
        <v>25944</v>
      </c>
      <c r="AM23" s="22">
        <v>6449</v>
      </c>
      <c r="AN23" s="23">
        <v>32701</v>
      </c>
      <c r="AO23" s="22">
        <v>6369</v>
      </c>
      <c r="AP23" s="23" t="s">
        <v>42</v>
      </c>
      <c r="AQ23" s="22" t="s">
        <v>42</v>
      </c>
      <c r="AR23" s="23" t="s">
        <v>42</v>
      </c>
      <c r="AS23" s="22" t="s">
        <v>42</v>
      </c>
      <c r="AT23" s="23" t="s">
        <v>42</v>
      </c>
      <c r="AU23" s="22" t="s">
        <v>42</v>
      </c>
      <c r="AV23" s="23" t="s">
        <v>42</v>
      </c>
      <c r="AW23" s="22" t="s">
        <v>42</v>
      </c>
      <c r="AX23" s="23" t="s">
        <v>42</v>
      </c>
      <c r="AY23" s="22" t="s">
        <v>42</v>
      </c>
      <c r="AZ23" s="23" t="s">
        <v>42</v>
      </c>
      <c r="BA23" s="22" t="s">
        <v>42</v>
      </c>
      <c r="BB23" s="23">
        <v>7477</v>
      </c>
      <c r="BC23" s="22">
        <v>7810</v>
      </c>
      <c r="BD23" s="23">
        <v>34491</v>
      </c>
      <c r="BE23" s="22">
        <v>52460</v>
      </c>
      <c r="BF23" s="23" t="s">
        <v>42</v>
      </c>
      <c r="BG23" s="22" t="s">
        <v>42</v>
      </c>
      <c r="BH23" s="23">
        <v>4514</v>
      </c>
      <c r="BI23" s="22">
        <v>1127</v>
      </c>
      <c r="BJ23" s="23">
        <v>28799</v>
      </c>
      <c r="BK23" s="22">
        <v>8099</v>
      </c>
      <c r="BL23" s="23">
        <v>2752</v>
      </c>
      <c r="BM23" s="22">
        <v>596</v>
      </c>
      <c r="BN23" s="23">
        <v>5181</v>
      </c>
      <c r="BO23" s="22">
        <v>3454</v>
      </c>
      <c r="BP23" s="23">
        <v>15133</v>
      </c>
      <c r="BQ23" s="22">
        <v>3160</v>
      </c>
      <c r="BR23" s="23" t="s">
        <v>42</v>
      </c>
      <c r="BS23" s="24" t="s">
        <v>42</v>
      </c>
      <c r="BU23" s="59" t="s">
        <v>67</v>
      </c>
      <c r="BV23" s="60" t="s">
        <v>67</v>
      </c>
      <c r="BW23" s="61" t="s">
        <v>67</v>
      </c>
      <c r="BX23" s="62" t="s">
        <v>67</v>
      </c>
    </row>
    <row r="24" spans="1:76">
      <c r="A24" s="11">
        <v>37073</v>
      </c>
      <c r="B24" s="29">
        <v>44128</v>
      </c>
      <c r="C24" s="28">
        <v>20505</v>
      </c>
      <c r="D24" s="29">
        <v>163116</v>
      </c>
      <c r="E24" s="28">
        <v>178587</v>
      </c>
      <c r="F24" s="23">
        <v>17947</v>
      </c>
      <c r="G24" s="22">
        <v>4846</v>
      </c>
      <c r="H24" s="23">
        <v>51155</v>
      </c>
      <c r="I24" s="22">
        <v>9740</v>
      </c>
      <c r="J24" s="23">
        <v>39470</v>
      </c>
      <c r="K24" s="22">
        <v>5163</v>
      </c>
      <c r="L24" s="23">
        <v>80808</v>
      </c>
      <c r="M24" s="22">
        <v>57605</v>
      </c>
      <c r="N24" s="23">
        <v>64082</v>
      </c>
      <c r="O24" s="22">
        <v>10077</v>
      </c>
      <c r="P24" s="23">
        <v>8962</v>
      </c>
      <c r="Q24" s="22">
        <v>772</v>
      </c>
      <c r="R24" s="23">
        <v>15004</v>
      </c>
      <c r="S24" s="22">
        <v>1400</v>
      </c>
      <c r="T24" s="23">
        <v>24504</v>
      </c>
      <c r="U24" s="22">
        <v>1922</v>
      </c>
      <c r="V24" s="23">
        <v>46938</v>
      </c>
      <c r="W24" s="22">
        <v>5920</v>
      </c>
      <c r="X24" s="23">
        <v>26028</v>
      </c>
      <c r="Y24" s="22">
        <v>7191</v>
      </c>
      <c r="Z24" s="23">
        <v>34085</v>
      </c>
      <c r="AA24" s="22">
        <v>2984</v>
      </c>
      <c r="AB24" s="23">
        <v>9948</v>
      </c>
      <c r="AC24" s="22">
        <v>1386</v>
      </c>
      <c r="AD24" s="23">
        <v>9205</v>
      </c>
      <c r="AE24" s="22">
        <v>875</v>
      </c>
      <c r="AF24" s="23">
        <v>9692</v>
      </c>
      <c r="AG24" s="22">
        <v>1079</v>
      </c>
      <c r="AH24" s="23">
        <v>86999</v>
      </c>
      <c r="AI24" s="22">
        <v>42599</v>
      </c>
      <c r="AJ24" s="23">
        <v>69136</v>
      </c>
      <c r="AK24" s="22">
        <v>38624</v>
      </c>
      <c r="AL24" s="23">
        <v>27927</v>
      </c>
      <c r="AM24" s="22">
        <v>5936</v>
      </c>
      <c r="AN24" s="23">
        <v>41823</v>
      </c>
      <c r="AO24" s="22">
        <v>6494</v>
      </c>
      <c r="AP24" s="23">
        <v>125685</v>
      </c>
      <c r="AQ24" s="22">
        <v>94276</v>
      </c>
      <c r="AR24" s="23">
        <v>11766</v>
      </c>
      <c r="AS24" s="22">
        <v>3684</v>
      </c>
      <c r="AT24" s="23">
        <v>7639</v>
      </c>
      <c r="AU24" s="22">
        <v>4440</v>
      </c>
      <c r="AV24" s="23">
        <v>13473</v>
      </c>
      <c r="AW24" s="22">
        <v>2141</v>
      </c>
      <c r="AX24" s="23">
        <v>158562</v>
      </c>
      <c r="AY24" s="22">
        <v>104542</v>
      </c>
      <c r="AZ24" s="23">
        <v>26701</v>
      </c>
      <c r="BA24" s="22">
        <v>18970</v>
      </c>
      <c r="BB24" s="23">
        <v>15208</v>
      </c>
      <c r="BC24" s="22">
        <v>20894</v>
      </c>
      <c r="BD24" s="23">
        <v>61021</v>
      </c>
      <c r="BE24" s="22">
        <v>134255</v>
      </c>
      <c r="BF24" s="23">
        <v>7467</v>
      </c>
      <c r="BG24" s="22">
        <v>2641</v>
      </c>
      <c r="BH24" s="23">
        <v>5617</v>
      </c>
      <c r="BI24" s="22">
        <v>1917</v>
      </c>
      <c r="BJ24" s="23">
        <v>31943</v>
      </c>
      <c r="BK24" s="22">
        <v>9680</v>
      </c>
      <c r="BL24" s="23">
        <v>3030</v>
      </c>
      <c r="BM24" s="22">
        <v>640</v>
      </c>
      <c r="BN24" s="23">
        <v>6063</v>
      </c>
      <c r="BO24" s="22">
        <v>5673</v>
      </c>
      <c r="BP24" s="23">
        <v>16763</v>
      </c>
      <c r="BQ24" s="22">
        <v>3725</v>
      </c>
      <c r="BR24" s="23">
        <v>1134195</v>
      </c>
      <c r="BS24" s="24">
        <v>668017</v>
      </c>
      <c r="BU24" s="63">
        <f>B24+D24+F24+H24+J24+L24+N24+P24+R24+T24+V24+X24+Z24+AB24+AD24+AF24+AH24</f>
        <v>732071</v>
      </c>
      <c r="BV24" s="57">
        <f>C24+E24+G24+I24+K24+M24+O24+Q24+S24+U24+W24+Y24+AA24+AC24+AE24+AG24+AI24</f>
        <v>352651</v>
      </c>
      <c r="BW24" s="63">
        <f>AL24+AN24+AP24+AR24+AT24+AV24+AZ24+BB24+BD24+BF24+BH24+BJ24+BL24+BN24+BP24</f>
        <v>402126</v>
      </c>
      <c r="BX24" s="64">
        <f>AM24+AO24+AQ24+AS24+AU24+AW24+BA24+BC24+BE24+BG24+BI24+BK24+BM24+BO24+BQ24</f>
        <v>315366</v>
      </c>
    </row>
    <row r="25" spans="1:76">
      <c r="A25" s="11">
        <v>37104</v>
      </c>
      <c r="B25" s="29" t="s">
        <v>42</v>
      </c>
      <c r="C25" s="28" t="s">
        <v>42</v>
      </c>
      <c r="D25" s="29" t="s">
        <v>42</v>
      </c>
      <c r="E25" s="28" t="s">
        <v>42</v>
      </c>
      <c r="F25" s="23">
        <v>17182</v>
      </c>
      <c r="G25" s="22">
        <v>4321</v>
      </c>
      <c r="H25" s="23">
        <v>45718</v>
      </c>
      <c r="I25" s="22">
        <v>9231</v>
      </c>
      <c r="J25" s="23" t="s">
        <v>42</v>
      </c>
      <c r="K25" s="22" t="s">
        <v>42</v>
      </c>
      <c r="L25" s="23">
        <v>58352</v>
      </c>
      <c r="M25" s="22">
        <v>50241</v>
      </c>
      <c r="N25" s="23">
        <v>54274</v>
      </c>
      <c r="O25" s="22">
        <v>9957</v>
      </c>
      <c r="P25" s="23" t="s">
        <v>42</v>
      </c>
      <c r="Q25" s="22" t="s">
        <v>42</v>
      </c>
      <c r="R25" s="23" t="s">
        <v>42</v>
      </c>
      <c r="S25" s="22" t="s">
        <v>42</v>
      </c>
      <c r="T25" s="23">
        <v>20472</v>
      </c>
      <c r="U25" s="22">
        <v>1555</v>
      </c>
      <c r="V25" s="23">
        <v>36573</v>
      </c>
      <c r="W25" s="22">
        <v>5151</v>
      </c>
      <c r="X25" s="23">
        <v>32704</v>
      </c>
      <c r="Y25" s="22">
        <v>8312</v>
      </c>
      <c r="Z25" s="23" t="s">
        <v>42</v>
      </c>
      <c r="AA25" s="22" t="s">
        <v>42</v>
      </c>
      <c r="AB25" s="23" t="s">
        <v>42</v>
      </c>
      <c r="AC25" s="22" t="s">
        <v>42</v>
      </c>
      <c r="AD25" s="23">
        <v>9754</v>
      </c>
      <c r="AE25" s="22">
        <v>1247</v>
      </c>
      <c r="AF25" s="23" t="s">
        <v>42</v>
      </c>
      <c r="AG25" s="22" t="s">
        <v>42</v>
      </c>
      <c r="AH25" s="23">
        <v>76599</v>
      </c>
      <c r="AI25" s="22">
        <v>37954</v>
      </c>
      <c r="AJ25" s="23">
        <v>61176</v>
      </c>
      <c r="AK25" s="22">
        <v>33568</v>
      </c>
      <c r="AL25" s="23">
        <v>24401</v>
      </c>
      <c r="AM25" s="22">
        <v>6794</v>
      </c>
      <c r="AN25" s="23">
        <v>42551</v>
      </c>
      <c r="AO25" s="22">
        <v>6718</v>
      </c>
      <c r="AP25" s="23" t="s">
        <v>42</v>
      </c>
      <c r="AQ25" s="22" t="s">
        <v>42</v>
      </c>
      <c r="AR25" s="23" t="s">
        <v>42</v>
      </c>
      <c r="AS25" s="22" t="s">
        <v>42</v>
      </c>
      <c r="AT25" s="23" t="s">
        <v>42</v>
      </c>
      <c r="AU25" s="22" t="s">
        <v>42</v>
      </c>
      <c r="AV25" s="23" t="s">
        <v>42</v>
      </c>
      <c r="AW25" s="22" t="s">
        <v>42</v>
      </c>
      <c r="AX25" s="23" t="s">
        <v>42</v>
      </c>
      <c r="AY25" s="22" t="s">
        <v>42</v>
      </c>
      <c r="AZ25" s="23" t="s">
        <v>42</v>
      </c>
      <c r="BA25" s="22" t="s">
        <v>42</v>
      </c>
      <c r="BB25" s="23">
        <v>17137</v>
      </c>
      <c r="BC25" s="22">
        <v>25654</v>
      </c>
      <c r="BD25" s="23">
        <v>58114</v>
      </c>
      <c r="BE25" s="22">
        <v>152613</v>
      </c>
      <c r="BF25" s="23" t="s">
        <v>42</v>
      </c>
      <c r="BG25" s="22" t="s">
        <v>42</v>
      </c>
      <c r="BH25" s="23">
        <v>6450</v>
      </c>
      <c r="BI25" s="22">
        <v>2670</v>
      </c>
      <c r="BJ25" s="23">
        <v>35027</v>
      </c>
      <c r="BK25" s="22">
        <v>11517</v>
      </c>
      <c r="BL25" s="23">
        <v>3177</v>
      </c>
      <c r="BM25" s="22">
        <v>910</v>
      </c>
      <c r="BN25" s="23">
        <v>5093</v>
      </c>
      <c r="BO25" s="22">
        <v>5909</v>
      </c>
      <c r="BP25" s="23">
        <v>15411</v>
      </c>
      <c r="BQ25" s="22">
        <v>4107</v>
      </c>
      <c r="BR25" s="23" t="s">
        <v>42</v>
      </c>
      <c r="BS25" s="24" t="s">
        <v>42</v>
      </c>
      <c r="BU25" s="59" t="s">
        <v>67</v>
      </c>
      <c r="BV25" s="60" t="s">
        <v>67</v>
      </c>
      <c r="BW25" s="61" t="s">
        <v>67</v>
      </c>
      <c r="BX25" s="62" t="s">
        <v>67</v>
      </c>
    </row>
    <row r="26" spans="1:76">
      <c r="A26" s="11">
        <v>37135</v>
      </c>
      <c r="B26" s="29" t="s">
        <v>42</v>
      </c>
      <c r="C26" s="28" t="s">
        <v>42</v>
      </c>
      <c r="D26" s="29" t="s">
        <v>42</v>
      </c>
      <c r="E26" s="28" t="s">
        <v>42</v>
      </c>
      <c r="F26" s="23">
        <v>17345</v>
      </c>
      <c r="G26" s="22">
        <v>5793</v>
      </c>
      <c r="H26" s="23">
        <v>51165</v>
      </c>
      <c r="I26" s="22">
        <v>9296</v>
      </c>
      <c r="J26" s="23" t="s">
        <v>42</v>
      </c>
      <c r="K26" s="22" t="s">
        <v>42</v>
      </c>
      <c r="L26" s="23">
        <v>76063</v>
      </c>
      <c r="M26" s="22">
        <v>48291</v>
      </c>
      <c r="N26" s="23">
        <v>65834</v>
      </c>
      <c r="O26" s="22">
        <v>11564</v>
      </c>
      <c r="P26" s="23" t="s">
        <v>42</v>
      </c>
      <c r="Q26" s="22" t="s">
        <v>42</v>
      </c>
      <c r="R26" s="23" t="s">
        <v>42</v>
      </c>
      <c r="S26" s="22" t="s">
        <v>42</v>
      </c>
      <c r="T26" s="23">
        <v>25631</v>
      </c>
      <c r="U26" s="22">
        <v>2783</v>
      </c>
      <c r="V26" s="23">
        <v>46524</v>
      </c>
      <c r="W26" s="22">
        <v>7264</v>
      </c>
      <c r="X26" s="23">
        <v>35688</v>
      </c>
      <c r="Y26" s="22">
        <v>8441</v>
      </c>
      <c r="Z26" s="23" t="s">
        <v>42</v>
      </c>
      <c r="AA26" s="22" t="s">
        <v>42</v>
      </c>
      <c r="AB26" s="23" t="s">
        <v>42</v>
      </c>
      <c r="AC26" s="22" t="s">
        <v>42</v>
      </c>
      <c r="AD26" s="23">
        <v>10581</v>
      </c>
      <c r="AE26" s="22">
        <v>1176</v>
      </c>
      <c r="AF26" s="23" t="s">
        <v>42</v>
      </c>
      <c r="AG26" s="22" t="s">
        <v>42</v>
      </c>
      <c r="AH26" s="23">
        <v>96295</v>
      </c>
      <c r="AI26" s="22">
        <v>35081</v>
      </c>
      <c r="AJ26" s="23">
        <v>76178</v>
      </c>
      <c r="AK26" s="22">
        <v>30775</v>
      </c>
      <c r="AL26" s="23">
        <v>30618</v>
      </c>
      <c r="AM26" s="22">
        <v>7043</v>
      </c>
      <c r="AN26" s="23">
        <v>49596</v>
      </c>
      <c r="AO26" s="22">
        <v>8787</v>
      </c>
      <c r="AP26" s="23" t="s">
        <v>42</v>
      </c>
      <c r="AQ26" s="22" t="s">
        <v>42</v>
      </c>
      <c r="AR26" s="23" t="s">
        <v>42</v>
      </c>
      <c r="AS26" s="22" t="s">
        <v>42</v>
      </c>
      <c r="AT26" s="23" t="s">
        <v>42</v>
      </c>
      <c r="AU26" s="22" t="s">
        <v>42</v>
      </c>
      <c r="AV26" s="23" t="s">
        <v>42</v>
      </c>
      <c r="AW26" s="22" t="s">
        <v>42</v>
      </c>
      <c r="AX26" s="23" t="s">
        <v>42</v>
      </c>
      <c r="AY26" s="22" t="s">
        <v>42</v>
      </c>
      <c r="AZ26" s="23" t="s">
        <v>42</v>
      </c>
      <c r="BA26" s="22" t="s">
        <v>42</v>
      </c>
      <c r="BB26" s="23">
        <v>16189</v>
      </c>
      <c r="BC26" s="22">
        <v>18981</v>
      </c>
      <c r="BD26" s="23">
        <v>52574</v>
      </c>
      <c r="BE26" s="22">
        <v>110131</v>
      </c>
      <c r="BF26" s="23" t="s">
        <v>42</v>
      </c>
      <c r="BG26" s="22" t="s">
        <v>42</v>
      </c>
      <c r="BH26" s="23">
        <v>9111</v>
      </c>
      <c r="BI26" s="22">
        <v>2803</v>
      </c>
      <c r="BJ26" s="23">
        <v>36770</v>
      </c>
      <c r="BK26" s="22">
        <v>16110</v>
      </c>
      <c r="BL26" s="23">
        <v>2971</v>
      </c>
      <c r="BM26" s="22">
        <v>1094</v>
      </c>
      <c r="BN26" s="23">
        <v>7458</v>
      </c>
      <c r="BO26" s="22">
        <v>7521</v>
      </c>
      <c r="BP26" s="23">
        <v>20026</v>
      </c>
      <c r="BQ26" s="22">
        <v>4159</v>
      </c>
      <c r="BR26" s="23" t="s">
        <v>42</v>
      </c>
      <c r="BS26" s="24" t="s">
        <v>42</v>
      </c>
      <c r="BU26" s="59" t="s">
        <v>67</v>
      </c>
      <c r="BV26" s="60" t="s">
        <v>67</v>
      </c>
      <c r="BW26" s="61" t="s">
        <v>67</v>
      </c>
      <c r="BX26" s="62" t="s">
        <v>67</v>
      </c>
    </row>
    <row r="27" spans="1:76">
      <c r="A27" s="11">
        <v>37165</v>
      </c>
      <c r="B27" s="29">
        <v>55835</v>
      </c>
      <c r="C27" s="28">
        <v>45169</v>
      </c>
      <c r="D27" s="29">
        <v>177823</v>
      </c>
      <c r="E27" s="28">
        <v>203764</v>
      </c>
      <c r="F27" s="23">
        <v>25664</v>
      </c>
      <c r="G27" s="22">
        <v>11916</v>
      </c>
      <c r="H27" s="23">
        <v>64207</v>
      </c>
      <c r="I27" s="22">
        <v>13175</v>
      </c>
      <c r="J27" s="23">
        <v>46622</v>
      </c>
      <c r="K27" s="22">
        <v>7233</v>
      </c>
      <c r="L27" s="23">
        <v>73785</v>
      </c>
      <c r="M27" s="22">
        <v>67580</v>
      </c>
      <c r="N27" s="23">
        <v>62453</v>
      </c>
      <c r="O27" s="22">
        <v>16621</v>
      </c>
      <c r="P27" s="23">
        <v>9950</v>
      </c>
      <c r="Q27" s="22">
        <v>1366</v>
      </c>
      <c r="R27" s="23">
        <v>20302</v>
      </c>
      <c r="S27" s="22">
        <v>2743</v>
      </c>
      <c r="T27" s="23">
        <v>28384</v>
      </c>
      <c r="U27" s="22">
        <v>3679</v>
      </c>
      <c r="V27" s="23">
        <v>52932</v>
      </c>
      <c r="W27" s="22">
        <v>11930</v>
      </c>
      <c r="X27" s="23">
        <v>15771</v>
      </c>
      <c r="Y27" s="22">
        <v>6881</v>
      </c>
      <c r="Z27" s="23">
        <v>38365</v>
      </c>
      <c r="AA27" s="22">
        <v>5423</v>
      </c>
      <c r="AB27" s="23">
        <v>11596</v>
      </c>
      <c r="AC27" s="22">
        <v>2613</v>
      </c>
      <c r="AD27" s="23">
        <v>11754</v>
      </c>
      <c r="AE27" s="22">
        <v>1387</v>
      </c>
      <c r="AF27" s="23">
        <v>11666</v>
      </c>
      <c r="AG27" s="22">
        <v>2179</v>
      </c>
      <c r="AH27" s="23">
        <v>84313</v>
      </c>
      <c r="AI27" s="22">
        <v>46510</v>
      </c>
      <c r="AJ27" s="23">
        <v>65771</v>
      </c>
      <c r="AK27" s="22">
        <v>40978</v>
      </c>
      <c r="AL27" s="23">
        <v>31632</v>
      </c>
      <c r="AM27" s="22">
        <v>15886</v>
      </c>
      <c r="AN27" s="23">
        <v>49013</v>
      </c>
      <c r="AO27" s="22">
        <v>16851</v>
      </c>
      <c r="AP27" s="23">
        <v>136357</v>
      </c>
      <c r="AQ27" s="22">
        <v>133054</v>
      </c>
      <c r="AR27" s="23">
        <v>13303</v>
      </c>
      <c r="AS27" s="22">
        <v>4724</v>
      </c>
      <c r="AT27" s="23">
        <v>12081</v>
      </c>
      <c r="AU27" s="22">
        <v>7868</v>
      </c>
      <c r="AV27" s="23">
        <v>11762</v>
      </c>
      <c r="AW27" s="22">
        <v>3359</v>
      </c>
      <c r="AX27" s="23">
        <v>173502</v>
      </c>
      <c r="AY27" s="22">
        <v>149004</v>
      </c>
      <c r="AZ27" s="23">
        <v>32851</v>
      </c>
      <c r="BA27" s="22">
        <v>45481</v>
      </c>
      <c r="BB27" s="23">
        <v>8920</v>
      </c>
      <c r="BC27" s="22">
        <v>15853</v>
      </c>
      <c r="BD27" s="23">
        <v>42971</v>
      </c>
      <c r="BE27" s="22">
        <v>103170</v>
      </c>
      <c r="BF27" s="23">
        <v>9990</v>
      </c>
      <c r="BG27" s="22">
        <v>8613</v>
      </c>
      <c r="BH27" s="23">
        <v>10649</v>
      </c>
      <c r="BI27" s="22">
        <v>3867</v>
      </c>
      <c r="BJ27" s="23">
        <v>36424</v>
      </c>
      <c r="BK27" s="22">
        <v>21150</v>
      </c>
      <c r="BL27" s="23">
        <v>3268</v>
      </c>
      <c r="BM27" s="22">
        <v>1615</v>
      </c>
      <c r="BN27" s="23">
        <v>9505</v>
      </c>
      <c r="BO27" s="22">
        <v>17671</v>
      </c>
      <c r="BP27" s="23">
        <v>18734</v>
      </c>
      <c r="BQ27" s="22">
        <v>8464</v>
      </c>
      <c r="BR27" s="23">
        <v>1218880</v>
      </c>
      <c r="BS27" s="24">
        <v>857793</v>
      </c>
      <c r="BU27" s="63">
        <f>B27+D27+F27+H27+J27+L27+N27+P27+R27+T27+V27+X27+Z27+AB27+AD27+AF27+AH27</f>
        <v>791422</v>
      </c>
      <c r="BV27" s="57">
        <f>C27+E27+G27+I27+K27+M27+O27+Q27+S27+U27+W27+Y27+AA27+AC27+AE27+AG27+AI27</f>
        <v>450169</v>
      </c>
      <c r="BW27" s="63">
        <f>AL27+AN27+AP27+AR27+AT27+AV27+AZ27+BB27+BD27+BF27+BH27+BJ27+BL27+BN27+BP27</f>
        <v>427460</v>
      </c>
      <c r="BX27" s="64">
        <f>AM27+AO27+AQ27+AS27+AU27+AW27+BA27+BC27+BE27+BG27+BI27+BK27+BM27+BO27+BQ27</f>
        <v>407626</v>
      </c>
    </row>
    <row r="28" spans="1:76">
      <c r="A28" s="11">
        <v>37196</v>
      </c>
      <c r="B28" s="29" t="s">
        <v>42</v>
      </c>
      <c r="C28" s="28" t="s">
        <v>42</v>
      </c>
      <c r="D28" s="29" t="s">
        <v>42</v>
      </c>
      <c r="E28" s="28" t="s">
        <v>42</v>
      </c>
      <c r="F28" s="23">
        <v>26330</v>
      </c>
      <c r="G28" s="22">
        <v>19752</v>
      </c>
      <c r="H28" s="23">
        <v>51516</v>
      </c>
      <c r="I28" s="22">
        <v>16573</v>
      </c>
      <c r="J28" s="23" t="s">
        <v>42</v>
      </c>
      <c r="K28" s="22" t="s">
        <v>42</v>
      </c>
      <c r="L28" s="23">
        <v>56118</v>
      </c>
      <c r="M28" s="22">
        <v>80001</v>
      </c>
      <c r="N28" s="23">
        <v>57719</v>
      </c>
      <c r="O28" s="22">
        <v>21355</v>
      </c>
      <c r="P28" s="23" t="s">
        <v>42</v>
      </c>
      <c r="Q28" s="22" t="s">
        <v>42</v>
      </c>
      <c r="R28" s="23" t="s">
        <v>42</v>
      </c>
      <c r="S28" s="22" t="s">
        <v>42</v>
      </c>
      <c r="T28" s="23">
        <v>28096</v>
      </c>
      <c r="U28" s="22">
        <v>4376</v>
      </c>
      <c r="V28" s="23">
        <v>44580</v>
      </c>
      <c r="W28" s="22">
        <v>16298</v>
      </c>
      <c r="X28" s="23">
        <v>8035</v>
      </c>
      <c r="Y28" s="22">
        <v>9478</v>
      </c>
      <c r="Z28" s="23" t="s">
        <v>42</v>
      </c>
      <c r="AA28" s="22" t="s">
        <v>42</v>
      </c>
      <c r="AB28" s="23" t="s">
        <v>42</v>
      </c>
      <c r="AC28" s="22" t="s">
        <v>42</v>
      </c>
      <c r="AD28" s="23">
        <v>11941</v>
      </c>
      <c r="AE28" s="22">
        <v>4152</v>
      </c>
      <c r="AF28" s="23" t="s">
        <v>42</v>
      </c>
      <c r="AG28" s="22" t="s">
        <v>42</v>
      </c>
      <c r="AH28" s="23">
        <v>83239</v>
      </c>
      <c r="AI28" s="22">
        <v>64155</v>
      </c>
      <c r="AJ28" s="23">
        <v>66223</v>
      </c>
      <c r="AK28" s="22">
        <v>53669</v>
      </c>
      <c r="AL28" s="23">
        <v>31246</v>
      </c>
      <c r="AM28" s="22">
        <v>24287</v>
      </c>
      <c r="AN28" s="23">
        <v>47897</v>
      </c>
      <c r="AO28" s="22">
        <v>31872</v>
      </c>
      <c r="AP28" s="23" t="s">
        <v>42</v>
      </c>
      <c r="AQ28" s="22" t="s">
        <v>42</v>
      </c>
      <c r="AR28" s="23" t="s">
        <v>42</v>
      </c>
      <c r="AS28" s="22" t="s">
        <v>42</v>
      </c>
      <c r="AT28" s="23" t="s">
        <v>42</v>
      </c>
      <c r="AU28" s="22" t="s">
        <v>42</v>
      </c>
      <c r="AV28" s="23" t="s">
        <v>42</v>
      </c>
      <c r="AW28" s="22" t="s">
        <v>42</v>
      </c>
      <c r="AX28" s="23" t="s">
        <v>42</v>
      </c>
      <c r="AY28" s="22" t="s">
        <v>42</v>
      </c>
      <c r="AZ28" s="23" t="s">
        <v>42</v>
      </c>
      <c r="BA28" s="22" t="s">
        <v>42</v>
      </c>
      <c r="BB28" s="23">
        <v>8581</v>
      </c>
      <c r="BC28" s="22">
        <v>18755</v>
      </c>
      <c r="BD28" s="23">
        <v>38106</v>
      </c>
      <c r="BE28" s="22">
        <v>113752</v>
      </c>
      <c r="BF28" s="23" t="s">
        <v>42</v>
      </c>
      <c r="BG28" s="22" t="s">
        <v>42</v>
      </c>
      <c r="BH28" s="23">
        <v>9223</v>
      </c>
      <c r="BI28" s="22">
        <v>4542</v>
      </c>
      <c r="BJ28" s="23">
        <v>36255</v>
      </c>
      <c r="BK28" s="22">
        <v>26576</v>
      </c>
      <c r="BL28" s="23">
        <v>3466</v>
      </c>
      <c r="BM28" s="22">
        <v>2099</v>
      </c>
      <c r="BN28" s="23">
        <v>9544</v>
      </c>
      <c r="BO28" s="22">
        <v>29038</v>
      </c>
      <c r="BP28" s="23">
        <v>16217</v>
      </c>
      <c r="BQ28" s="22">
        <v>14104</v>
      </c>
      <c r="BR28" s="23" t="s">
        <v>42</v>
      </c>
      <c r="BS28" s="24" t="s">
        <v>42</v>
      </c>
      <c r="BU28" s="59" t="s">
        <v>67</v>
      </c>
      <c r="BV28" s="60" t="s">
        <v>67</v>
      </c>
      <c r="BW28" s="61" t="s">
        <v>67</v>
      </c>
      <c r="BX28" s="62" t="s">
        <v>67</v>
      </c>
    </row>
    <row r="29" spans="1:76">
      <c r="A29" s="11">
        <v>37226</v>
      </c>
      <c r="B29" s="29" t="s">
        <v>42</v>
      </c>
      <c r="C29" s="28" t="s">
        <v>42</v>
      </c>
      <c r="D29" s="29" t="s">
        <v>42</v>
      </c>
      <c r="E29" s="28" t="s">
        <v>42</v>
      </c>
      <c r="F29" s="23">
        <v>73247</v>
      </c>
      <c r="G29" s="22">
        <v>27746</v>
      </c>
      <c r="H29" s="23">
        <v>49677</v>
      </c>
      <c r="I29" s="22">
        <v>18878</v>
      </c>
      <c r="J29" s="23" t="s">
        <v>42</v>
      </c>
      <c r="K29" s="22" t="s">
        <v>42</v>
      </c>
      <c r="L29" s="23">
        <v>76772</v>
      </c>
      <c r="M29" s="22">
        <v>84491</v>
      </c>
      <c r="N29" s="23">
        <v>78124</v>
      </c>
      <c r="O29" s="22">
        <v>29349</v>
      </c>
      <c r="P29" s="23" t="s">
        <v>42</v>
      </c>
      <c r="Q29" s="22" t="s">
        <v>42</v>
      </c>
      <c r="R29" s="23" t="s">
        <v>42</v>
      </c>
      <c r="S29" s="22" t="s">
        <v>42</v>
      </c>
      <c r="T29" s="23">
        <v>32255</v>
      </c>
      <c r="U29" s="22">
        <v>4753</v>
      </c>
      <c r="V29" s="23">
        <v>66065</v>
      </c>
      <c r="W29" s="22">
        <v>18049</v>
      </c>
      <c r="X29" s="23">
        <v>8401</v>
      </c>
      <c r="Y29" s="22">
        <v>9956</v>
      </c>
      <c r="Z29" s="23" t="s">
        <v>42</v>
      </c>
      <c r="AA29" s="22" t="s">
        <v>42</v>
      </c>
      <c r="AB29" s="23" t="s">
        <v>42</v>
      </c>
      <c r="AC29" s="22" t="s">
        <v>42</v>
      </c>
      <c r="AD29" s="23">
        <v>17730</v>
      </c>
      <c r="AE29" s="22">
        <v>4612</v>
      </c>
      <c r="AF29" s="23" t="s">
        <v>42</v>
      </c>
      <c r="AG29" s="22" t="s">
        <v>42</v>
      </c>
      <c r="AH29" s="23">
        <v>79898</v>
      </c>
      <c r="AI29" s="22">
        <v>59081</v>
      </c>
      <c r="AJ29" s="23">
        <v>61992</v>
      </c>
      <c r="AK29" s="22">
        <v>49962</v>
      </c>
      <c r="AL29" s="23">
        <v>42039</v>
      </c>
      <c r="AM29" s="22">
        <v>30914</v>
      </c>
      <c r="AN29" s="23">
        <v>106386</v>
      </c>
      <c r="AO29" s="22">
        <v>36673</v>
      </c>
      <c r="AP29" s="23" t="s">
        <v>42</v>
      </c>
      <c r="AQ29" s="22" t="s">
        <v>42</v>
      </c>
      <c r="AR29" s="23" t="s">
        <v>42</v>
      </c>
      <c r="AS29" s="22" t="s">
        <v>42</v>
      </c>
      <c r="AT29" s="23" t="s">
        <v>42</v>
      </c>
      <c r="AU29" s="22" t="s">
        <v>42</v>
      </c>
      <c r="AV29" s="23" t="s">
        <v>42</v>
      </c>
      <c r="AW29" s="22" t="s">
        <v>42</v>
      </c>
      <c r="AX29" s="23" t="s">
        <v>42</v>
      </c>
      <c r="AY29" s="22" t="s">
        <v>42</v>
      </c>
      <c r="AZ29" s="23" t="s">
        <v>42</v>
      </c>
      <c r="BA29" s="22" t="s">
        <v>42</v>
      </c>
      <c r="BB29" s="23">
        <v>23462</v>
      </c>
      <c r="BC29" s="22">
        <v>23489</v>
      </c>
      <c r="BD29" s="23">
        <v>58969</v>
      </c>
      <c r="BE29" s="22">
        <v>129368</v>
      </c>
      <c r="BF29" s="23" t="s">
        <v>42</v>
      </c>
      <c r="BG29" s="22" t="s">
        <v>42</v>
      </c>
      <c r="BH29" s="23">
        <v>23778</v>
      </c>
      <c r="BI29" s="22">
        <v>9407</v>
      </c>
      <c r="BJ29" s="23">
        <v>44123</v>
      </c>
      <c r="BK29" s="22">
        <v>28641</v>
      </c>
      <c r="BL29" s="23">
        <v>4475</v>
      </c>
      <c r="BM29" s="22">
        <v>2999</v>
      </c>
      <c r="BN29" s="23">
        <v>14895</v>
      </c>
      <c r="BO29" s="22">
        <v>27912</v>
      </c>
      <c r="BP29" s="23">
        <v>22416</v>
      </c>
      <c r="BQ29" s="22">
        <v>12521</v>
      </c>
      <c r="BR29" s="23" t="s">
        <v>42</v>
      </c>
      <c r="BS29" s="24" t="s">
        <v>42</v>
      </c>
      <c r="BU29" s="59" t="s">
        <v>67</v>
      </c>
      <c r="BV29" s="60" t="s">
        <v>67</v>
      </c>
      <c r="BW29" s="61" t="s">
        <v>67</v>
      </c>
      <c r="BX29" s="62" t="s">
        <v>67</v>
      </c>
    </row>
    <row r="30" spans="1:76">
      <c r="A30" s="11">
        <v>37257</v>
      </c>
      <c r="B30" s="29">
        <v>230077</v>
      </c>
      <c r="C30" s="28">
        <v>83759</v>
      </c>
      <c r="D30" s="29">
        <v>247266</v>
      </c>
      <c r="E30" s="28">
        <v>275838</v>
      </c>
      <c r="F30" s="23">
        <v>145092</v>
      </c>
      <c r="G30" s="22">
        <v>30036</v>
      </c>
      <c r="H30" s="23">
        <v>65273</v>
      </c>
      <c r="I30" s="22">
        <v>22566</v>
      </c>
      <c r="J30" s="23">
        <v>157896</v>
      </c>
      <c r="K30" s="22">
        <v>13627</v>
      </c>
      <c r="L30" s="23">
        <v>104408</v>
      </c>
      <c r="M30" s="22">
        <v>101435</v>
      </c>
      <c r="N30" s="23">
        <v>100022</v>
      </c>
      <c r="O30" s="22">
        <v>33624</v>
      </c>
      <c r="P30" s="23">
        <v>66524</v>
      </c>
      <c r="Q30" s="22">
        <v>2959</v>
      </c>
      <c r="R30" s="23">
        <v>76637</v>
      </c>
      <c r="S30" s="22">
        <v>7007</v>
      </c>
      <c r="T30" s="23">
        <v>51304</v>
      </c>
      <c r="U30" s="22">
        <v>5554</v>
      </c>
      <c r="V30" s="23">
        <v>126146</v>
      </c>
      <c r="W30" s="22">
        <v>22146</v>
      </c>
      <c r="X30" s="23">
        <v>10048</v>
      </c>
      <c r="Y30" s="22">
        <v>11127</v>
      </c>
      <c r="Z30" s="23">
        <v>42650</v>
      </c>
      <c r="AA30" s="22">
        <v>6506</v>
      </c>
      <c r="AB30" s="23">
        <v>14796</v>
      </c>
      <c r="AC30" s="22">
        <v>5118</v>
      </c>
      <c r="AD30" s="23">
        <v>18835</v>
      </c>
      <c r="AE30" s="22">
        <v>8851</v>
      </c>
      <c r="AF30" s="23">
        <v>22418</v>
      </c>
      <c r="AG30" s="22">
        <v>6008</v>
      </c>
      <c r="AH30" s="23">
        <v>83949</v>
      </c>
      <c r="AI30" s="22">
        <v>64230</v>
      </c>
      <c r="AJ30" s="23">
        <v>63185</v>
      </c>
      <c r="AK30" s="22">
        <v>53376</v>
      </c>
      <c r="AL30" s="23">
        <v>61190</v>
      </c>
      <c r="AM30" s="22">
        <v>37070</v>
      </c>
      <c r="AN30" s="23">
        <v>191055</v>
      </c>
      <c r="AO30" s="22">
        <v>39377</v>
      </c>
      <c r="AP30" s="23">
        <v>185264</v>
      </c>
      <c r="AQ30" s="22">
        <v>196375</v>
      </c>
      <c r="AR30" s="23">
        <v>21818</v>
      </c>
      <c r="AS30" s="22">
        <v>8503</v>
      </c>
      <c r="AT30" s="23">
        <v>26100</v>
      </c>
      <c r="AU30" s="22">
        <v>17710</v>
      </c>
      <c r="AV30" s="23">
        <v>23560</v>
      </c>
      <c r="AW30" s="22">
        <v>5550</v>
      </c>
      <c r="AX30" s="23">
        <v>256742</v>
      </c>
      <c r="AY30" s="22">
        <v>228137</v>
      </c>
      <c r="AZ30" s="23">
        <v>59746</v>
      </c>
      <c r="BA30" s="22">
        <v>73470</v>
      </c>
      <c r="BB30" s="23">
        <v>68321</v>
      </c>
      <c r="BC30" s="22">
        <v>25391</v>
      </c>
      <c r="BD30" s="23">
        <v>105498</v>
      </c>
      <c r="BE30" s="22">
        <v>140552</v>
      </c>
      <c r="BF30" s="23">
        <v>38953</v>
      </c>
      <c r="BG30" s="22">
        <v>11060</v>
      </c>
      <c r="BH30" s="23">
        <v>40660</v>
      </c>
      <c r="BI30" s="22">
        <v>9569</v>
      </c>
      <c r="BJ30" s="23">
        <v>50795</v>
      </c>
      <c r="BK30" s="22">
        <v>31100</v>
      </c>
      <c r="BL30" s="23">
        <v>6509</v>
      </c>
      <c r="BM30" s="22">
        <v>3309</v>
      </c>
      <c r="BN30" s="23">
        <v>17736</v>
      </c>
      <c r="BO30" s="22">
        <v>32665</v>
      </c>
      <c r="BP30" s="23">
        <v>27167</v>
      </c>
      <c r="BQ30" s="22">
        <v>20441</v>
      </c>
      <c r="BR30" s="23">
        <v>2487713</v>
      </c>
      <c r="BS30" s="24">
        <v>1352530</v>
      </c>
      <c r="BU30" s="63">
        <f>B30+D30+F30+H30+J30+L30+N30+P30+R30+T30+V30+X30+Z30+AB30+AD30+AF30+AH30</f>
        <v>1563341</v>
      </c>
      <c r="BV30" s="57">
        <f>C30+E30+G30+I30+K30+M30+O30+Q30+S30+U30+W30+Y30+AA30+AC30+AE30+AG30+AI30</f>
        <v>700391</v>
      </c>
      <c r="BW30" s="63">
        <f>AL30+AN30+AP30+AR30+AT30+AV30+AZ30+BB30+BD30+BF30+BH30+BJ30+BL30+BN30+BP30</f>
        <v>924372</v>
      </c>
      <c r="BX30" s="64">
        <f>AM30+AO30+AQ30+AS30+AU30+AW30+BA30+BC30+BE30+BG30+BI30+BK30+BM30+BO30+BQ30</f>
        <v>652142</v>
      </c>
    </row>
    <row r="31" spans="1:76">
      <c r="A31" s="11">
        <v>37288</v>
      </c>
      <c r="B31" s="29" t="s">
        <v>42</v>
      </c>
      <c r="C31" s="28" t="s">
        <v>42</v>
      </c>
      <c r="D31" s="29" t="s">
        <v>42</v>
      </c>
      <c r="E31" s="28" t="s">
        <v>42</v>
      </c>
      <c r="F31" s="23">
        <v>47530</v>
      </c>
      <c r="G31" s="22">
        <v>26924</v>
      </c>
      <c r="H31" s="23">
        <v>52469</v>
      </c>
      <c r="I31" s="22">
        <v>22519</v>
      </c>
      <c r="J31" s="23" t="s">
        <v>42</v>
      </c>
      <c r="K31" s="22" t="s">
        <v>42</v>
      </c>
      <c r="L31" s="23">
        <v>56540</v>
      </c>
      <c r="M31" s="22">
        <v>98837</v>
      </c>
      <c r="N31" s="23">
        <v>59534</v>
      </c>
      <c r="O31" s="22">
        <v>39909</v>
      </c>
      <c r="P31" s="23" t="s">
        <v>42</v>
      </c>
      <c r="Q31" s="22" t="s">
        <v>42</v>
      </c>
      <c r="R31" s="23" t="s">
        <v>42</v>
      </c>
      <c r="S31" s="22" t="s">
        <v>42</v>
      </c>
      <c r="T31" s="23">
        <v>28956</v>
      </c>
      <c r="U31" s="22">
        <v>6701</v>
      </c>
      <c r="V31" s="23">
        <v>65005</v>
      </c>
      <c r="W31" s="22">
        <v>22392</v>
      </c>
      <c r="X31" s="23">
        <v>9257</v>
      </c>
      <c r="Y31" s="22">
        <v>12246</v>
      </c>
      <c r="Z31" s="23" t="s">
        <v>42</v>
      </c>
      <c r="AA31" s="22" t="s">
        <v>42</v>
      </c>
      <c r="AB31" s="23" t="s">
        <v>42</v>
      </c>
      <c r="AC31" s="22" t="s">
        <v>42</v>
      </c>
      <c r="AD31" s="23">
        <v>16536</v>
      </c>
      <c r="AE31" s="22">
        <v>6389</v>
      </c>
      <c r="AF31" s="23" t="s">
        <v>42</v>
      </c>
      <c r="AG31" s="22" t="s">
        <v>42</v>
      </c>
      <c r="AH31" s="23">
        <v>87280</v>
      </c>
      <c r="AI31" s="22">
        <v>71864</v>
      </c>
      <c r="AJ31" s="23">
        <v>69912</v>
      </c>
      <c r="AK31" s="22">
        <v>61452</v>
      </c>
      <c r="AL31" s="23">
        <v>43294</v>
      </c>
      <c r="AM31" s="22">
        <v>36025</v>
      </c>
      <c r="AN31" s="23">
        <v>91210</v>
      </c>
      <c r="AO31" s="22">
        <v>50278</v>
      </c>
      <c r="AP31" s="23" t="s">
        <v>42</v>
      </c>
      <c r="AQ31" s="22" t="s">
        <v>42</v>
      </c>
      <c r="AR31" s="23" t="s">
        <v>42</v>
      </c>
      <c r="AS31" s="22" t="s">
        <v>42</v>
      </c>
      <c r="AT31" s="23" t="s">
        <v>42</v>
      </c>
      <c r="AU31" s="22" t="s">
        <v>42</v>
      </c>
      <c r="AV31" s="23" t="s">
        <v>42</v>
      </c>
      <c r="AW31" s="22" t="s">
        <v>42</v>
      </c>
      <c r="AX31" s="23" t="s">
        <v>42</v>
      </c>
      <c r="AY31" s="22" t="s">
        <v>42</v>
      </c>
      <c r="AZ31" s="23" t="s">
        <v>42</v>
      </c>
      <c r="BA31" s="22" t="s">
        <v>42</v>
      </c>
      <c r="BB31" s="23">
        <v>16893</v>
      </c>
      <c r="BC31" s="22">
        <v>27749</v>
      </c>
      <c r="BD31" s="23">
        <v>50077</v>
      </c>
      <c r="BE31" s="22">
        <v>149595</v>
      </c>
      <c r="BF31" s="23" t="s">
        <v>42</v>
      </c>
      <c r="BG31" s="22" t="s">
        <v>42</v>
      </c>
      <c r="BH31" s="23">
        <v>14064</v>
      </c>
      <c r="BI31" s="22">
        <v>9061</v>
      </c>
      <c r="BJ31" s="23">
        <v>45179</v>
      </c>
      <c r="BK31" s="22">
        <v>35244</v>
      </c>
      <c r="BL31" s="23">
        <v>4659</v>
      </c>
      <c r="BM31" s="22">
        <v>3691</v>
      </c>
      <c r="BN31" s="23">
        <v>11297</v>
      </c>
      <c r="BO31" s="22">
        <v>40405</v>
      </c>
      <c r="BP31" s="23">
        <v>19184</v>
      </c>
      <c r="BQ31" s="22">
        <v>23714</v>
      </c>
      <c r="BR31" s="23" t="s">
        <v>42</v>
      </c>
      <c r="BS31" s="24" t="s">
        <v>42</v>
      </c>
      <c r="BU31" s="59" t="s">
        <v>67</v>
      </c>
      <c r="BV31" s="60" t="s">
        <v>67</v>
      </c>
      <c r="BW31" s="61" t="s">
        <v>67</v>
      </c>
      <c r="BX31" s="62" t="s">
        <v>67</v>
      </c>
    </row>
    <row r="32" spans="1:76">
      <c r="A32" s="11">
        <v>37316</v>
      </c>
      <c r="B32" s="29" t="s">
        <v>42</v>
      </c>
      <c r="C32" s="28" t="s">
        <v>42</v>
      </c>
      <c r="D32" s="29" t="s">
        <v>42</v>
      </c>
      <c r="E32" s="28" t="s">
        <v>42</v>
      </c>
      <c r="F32" s="23">
        <v>46218</v>
      </c>
      <c r="G32" s="22">
        <v>30521</v>
      </c>
      <c r="H32" s="23">
        <v>64290</v>
      </c>
      <c r="I32" s="22">
        <v>22817</v>
      </c>
      <c r="J32" s="23" t="s">
        <v>42</v>
      </c>
      <c r="K32" s="22" t="s">
        <v>42</v>
      </c>
      <c r="L32" s="23">
        <v>83531</v>
      </c>
      <c r="M32" s="22">
        <v>96425</v>
      </c>
      <c r="N32" s="23">
        <v>71728</v>
      </c>
      <c r="O32" s="22">
        <v>36209</v>
      </c>
      <c r="P32" s="23" t="s">
        <v>42</v>
      </c>
      <c r="Q32" s="22" t="s">
        <v>42</v>
      </c>
      <c r="R32" s="23" t="s">
        <v>42</v>
      </c>
      <c r="S32" s="22" t="s">
        <v>42</v>
      </c>
      <c r="T32" s="23">
        <v>33322</v>
      </c>
      <c r="U32" s="22">
        <v>5579</v>
      </c>
      <c r="V32" s="23">
        <v>73754</v>
      </c>
      <c r="W32" s="22">
        <v>21840</v>
      </c>
      <c r="X32" s="23">
        <v>13871</v>
      </c>
      <c r="Y32" s="22">
        <v>11524</v>
      </c>
      <c r="Z32" s="23" t="s">
        <v>42</v>
      </c>
      <c r="AA32" s="22" t="s">
        <v>42</v>
      </c>
      <c r="AB32" s="23" t="s">
        <v>42</v>
      </c>
      <c r="AC32" s="22" t="s">
        <v>42</v>
      </c>
      <c r="AD32" s="23">
        <v>18356</v>
      </c>
      <c r="AE32" s="22">
        <v>5218</v>
      </c>
      <c r="AF32" s="23" t="s">
        <v>42</v>
      </c>
      <c r="AG32" s="22" t="s">
        <v>42</v>
      </c>
      <c r="AH32" s="23">
        <v>95021</v>
      </c>
      <c r="AI32" s="22">
        <v>74018</v>
      </c>
      <c r="AJ32" s="23">
        <v>74728</v>
      </c>
      <c r="AK32" s="22">
        <v>63923</v>
      </c>
      <c r="AL32" s="23">
        <v>44759</v>
      </c>
      <c r="AM32" s="22">
        <v>35228</v>
      </c>
      <c r="AN32" s="23">
        <v>84933</v>
      </c>
      <c r="AO32" s="22">
        <v>43443</v>
      </c>
      <c r="AP32" s="23" t="s">
        <v>42</v>
      </c>
      <c r="AQ32" s="22" t="s">
        <v>42</v>
      </c>
      <c r="AR32" s="23" t="s">
        <v>42</v>
      </c>
      <c r="AS32" s="22" t="s">
        <v>42</v>
      </c>
      <c r="AT32" s="23" t="s">
        <v>42</v>
      </c>
      <c r="AU32" s="22" t="s">
        <v>42</v>
      </c>
      <c r="AV32" s="23" t="s">
        <v>42</v>
      </c>
      <c r="AW32" s="22" t="s">
        <v>42</v>
      </c>
      <c r="AX32" s="23" t="s">
        <v>42</v>
      </c>
      <c r="AY32" s="22" t="s">
        <v>42</v>
      </c>
      <c r="AZ32" s="23" t="s">
        <v>42</v>
      </c>
      <c r="BA32" s="22" t="s">
        <v>42</v>
      </c>
      <c r="BB32" s="23">
        <v>20492</v>
      </c>
      <c r="BC32" s="22">
        <v>24521</v>
      </c>
      <c r="BD32" s="23">
        <v>64640</v>
      </c>
      <c r="BE32" s="22">
        <v>141506</v>
      </c>
      <c r="BF32" s="23" t="s">
        <v>42</v>
      </c>
      <c r="BG32" s="22" t="s">
        <v>42</v>
      </c>
      <c r="BH32" s="23">
        <v>19438</v>
      </c>
      <c r="BI32" s="22">
        <v>6530</v>
      </c>
      <c r="BJ32" s="23">
        <v>47906</v>
      </c>
      <c r="BK32" s="22">
        <v>32507</v>
      </c>
      <c r="BL32" s="23">
        <v>5119</v>
      </c>
      <c r="BM32" s="22">
        <v>3060</v>
      </c>
      <c r="BN32" s="23">
        <v>14923</v>
      </c>
      <c r="BO32" s="22">
        <v>36864</v>
      </c>
      <c r="BP32" s="23">
        <v>25195</v>
      </c>
      <c r="BQ32" s="22">
        <v>20861</v>
      </c>
      <c r="BR32" s="23" t="s">
        <v>42</v>
      </c>
      <c r="BS32" s="24" t="s">
        <v>42</v>
      </c>
      <c r="BU32" s="59" t="s">
        <v>67</v>
      </c>
      <c r="BV32" s="60" t="s">
        <v>67</v>
      </c>
      <c r="BW32" s="61" t="s">
        <v>67</v>
      </c>
      <c r="BX32" s="62" t="s">
        <v>67</v>
      </c>
    </row>
    <row r="33" spans="1:76">
      <c r="A33" s="11">
        <v>37347</v>
      </c>
      <c r="B33" s="29">
        <v>69355</v>
      </c>
      <c r="C33" s="28">
        <v>54664</v>
      </c>
      <c r="D33" s="29">
        <v>169579</v>
      </c>
      <c r="E33" s="28">
        <v>233347</v>
      </c>
      <c r="F33" s="23">
        <v>34808</v>
      </c>
      <c r="G33" s="22">
        <v>16134</v>
      </c>
      <c r="H33" s="23">
        <v>55673</v>
      </c>
      <c r="I33" s="22">
        <v>16332</v>
      </c>
      <c r="J33" s="23">
        <v>47077</v>
      </c>
      <c r="K33" s="22">
        <v>10311</v>
      </c>
      <c r="L33" s="23">
        <v>75358</v>
      </c>
      <c r="M33" s="22">
        <v>76154</v>
      </c>
      <c r="N33" s="23">
        <v>62114</v>
      </c>
      <c r="O33" s="22">
        <v>22550</v>
      </c>
      <c r="P33" s="23">
        <v>10637</v>
      </c>
      <c r="Q33" s="22">
        <v>2138</v>
      </c>
      <c r="R33" s="23">
        <v>18805</v>
      </c>
      <c r="S33" s="22">
        <v>3124</v>
      </c>
      <c r="T33" s="23">
        <v>25243</v>
      </c>
      <c r="U33" s="22">
        <v>3564</v>
      </c>
      <c r="V33" s="23">
        <v>57677</v>
      </c>
      <c r="W33" s="22">
        <v>13642</v>
      </c>
      <c r="X33" s="23">
        <v>9547</v>
      </c>
      <c r="Y33" s="22">
        <v>6595</v>
      </c>
      <c r="Z33" s="23">
        <v>35977</v>
      </c>
      <c r="AA33" s="22">
        <v>5906</v>
      </c>
      <c r="AB33" s="23">
        <v>8949</v>
      </c>
      <c r="AC33" s="22">
        <v>2469</v>
      </c>
      <c r="AD33" s="23">
        <v>12367</v>
      </c>
      <c r="AE33" s="22">
        <v>3394</v>
      </c>
      <c r="AF33" s="23">
        <v>10562</v>
      </c>
      <c r="AG33" s="22">
        <v>2931</v>
      </c>
      <c r="AH33" s="23">
        <v>80526</v>
      </c>
      <c r="AI33" s="22">
        <v>56168</v>
      </c>
      <c r="AJ33" s="23">
        <v>64852</v>
      </c>
      <c r="AK33" s="22">
        <v>49502</v>
      </c>
      <c r="AL33" s="23">
        <v>36575</v>
      </c>
      <c r="AM33" s="22">
        <v>20661</v>
      </c>
      <c r="AN33" s="23">
        <v>59652</v>
      </c>
      <c r="AO33" s="22">
        <v>24468</v>
      </c>
      <c r="AP33" s="23">
        <v>136164</v>
      </c>
      <c r="AQ33" s="22">
        <v>138579</v>
      </c>
      <c r="AR33" s="23">
        <v>15779</v>
      </c>
      <c r="AS33" s="22">
        <v>5306</v>
      </c>
      <c r="AT33" s="23">
        <v>15736</v>
      </c>
      <c r="AU33" s="22">
        <v>11521</v>
      </c>
      <c r="AV33" s="23">
        <v>12380</v>
      </c>
      <c r="AW33" s="22">
        <v>3865</v>
      </c>
      <c r="AX33" s="23">
        <v>180059</v>
      </c>
      <c r="AY33" s="22">
        <v>159271</v>
      </c>
      <c r="AZ33" s="23">
        <v>39505</v>
      </c>
      <c r="BA33" s="22">
        <v>47845</v>
      </c>
      <c r="BB33" s="23">
        <v>18433</v>
      </c>
      <c r="BC33" s="22">
        <v>16531</v>
      </c>
      <c r="BD33" s="23">
        <v>55422</v>
      </c>
      <c r="BE33" s="22">
        <v>109354</v>
      </c>
      <c r="BF33" s="23">
        <v>14841</v>
      </c>
      <c r="BG33" s="22">
        <v>10287</v>
      </c>
      <c r="BH33" s="23">
        <v>13107</v>
      </c>
      <c r="BI33" s="22">
        <v>3682</v>
      </c>
      <c r="BJ33" s="23">
        <v>42892</v>
      </c>
      <c r="BK33" s="22">
        <v>22323</v>
      </c>
      <c r="BL33" s="23">
        <v>3928</v>
      </c>
      <c r="BM33" s="22">
        <v>1858</v>
      </c>
      <c r="BN33" s="23">
        <v>13967</v>
      </c>
      <c r="BO33" s="22">
        <v>23678</v>
      </c>
      <c r="BP33" s="23">
        <v>24298</v>
      </c>
      <c r="BQ33" s="22">
        <v>13122</v>
      </c>
      <c r="BR33" s="23">
        <v>1286931</v>
      </c>
      <c r="BS33" s="24">
        <v>982505</v>
      </c>
      <c r="BU33" s="63">
        <f>B33+D33+F33+H33+J33+L33+N33+P33+R33+T33+V33+X33+Z33+AB33+AD33+AF33+AH33</f>
        <v>784254</v>
      </c>
      <c r="BV33" s="57">
        <f>C33+E33+G33+I33+K33+M33+O33+Q33+S33+U33+W33+Y33+AA33+AC33+AE33+AG33+AI33</f>
        <v>529423</v>
      </c>
      <c r="BW33" s="63">
        <f>AL33+AN33+AP33+AR33+AT33+AV33+AZ33+BB33+BD33+BF33+BH33+BJ33+BL33+BN33+BP33</f>
        <v>502679</v>
      </c>
      <c r="BX33" s="64">
        <f>AM33+AO33+AQ33+AS33+AU33+AW33+BA33+BC33+BE33+BG33+BI33+BK33+BM33+BO33+BQ33</f>
        <v>453080</v>
      </c>
    </row>
    <row r="34" spans="1:76">
      <c r="A34" s="11">
        <v>37377</v>
      </c>
      <c r="B34" s="29" t="s">
        <v>42</v>
      </c>
      <c r="C34" s="28" t="s">
        <v>42</v>
      </c>
      <c r="D34" s="29" t="s">
        <v>42</v>
      </c>
      <c r="E34" s="28" t="s">
        <v>42</v>
      </c>
      <c r="F34" s="23">
        <v>19030</v>
      </c>
      <c r="G34" s="22">
        <v>7245</v>
      </c>
      <c r="H34" s="23">
        <v>49558</v>
      </c>
      <c r="I34" s="22">
        <v>10143</v>
      </c>
      <c r="J34" s="23" t="s">
        <v>42</v>
      </c>
      <c r="K34" s="22" t="s">
        <v>42</v>
      </c>
      <c r="L34" s="23">
        <v>55533</v>
      </c>
      <c r="M34" s="22">
        <v>55915</v>
      </c>
      <c r="N34" s="23">
        <v>45659</v>
      </c>
      <c r="O34" s="22">
        <v>15382</v>
      </c>
      <c r="P34" s="23" t="s">
        <v>42</v>
      </c>
      <c r="Q34" s="22" t="s">
        <v>42</v>
      </c>
      <c r="R34" s="23" t="s">
        <v>42</v>
      </c>
      <c r="S34" s="22" t="s">
        <v>42</v>
      </c>
      <c r="T34" s="23">
        <v>21204</v>
      </c>
      <c r="U34" s="22">
        <v>2444</v>
      </c>
      <c r="V34" s="23">
        <v>36218</v>
      </c>
      <c r="W34" s="22">
        <v>8411</v>
      </c>
      <c r="X34" s="23">
        <v>7039</v>
      </c>
      <c r="Y34" s="22">
        <v>4099</v>
      </c>
      <c r="Z34" s="23" t="s">
        <v>42</v>
      </c>
      <c r="AA34" s="22" t="s">
        <v>42</v>
      </c>
      <c r="AB34" s="23" t="s">
        <v>42</v>
      </c>
      <c r="AC34" s="22" t="s">
        <v>42</v>
      </c>
      <c r="AD34" s="23">
        <v>9412</v>
      </c>
      <c r="AE34" s="22">
        <v>1696</v>
      </c>
      <c r="AF34" s="23" t="s">
        <v>42</v>
      </c>
      <c r="AG34" s="22" t="s">
        <v>42</v>
      </c>
      <c r="AH34" s="23">
        <v>78251</v>
      </c>
      <c r="AI34" s="22">
        <v>42765</v>
      </c>
      <c r="AJ34" s="23">
        <v>65626</v>
      </c>
      <c r="AK34" s="22">
        <v>37847</v>
      </c>
      <c r="AL34" s="23">
        <v>22985</v>
      </c>
      <c r="AM34" s="22">
        <v>10195</v>
      </c>
      <c r="AN34" s="23">
        <v>40120</v>
      </c>
      <c r="AO34" s="22">
        <v>10047</v>
      </c>
      <c r="AP34" s="23" t="s">
        <v>42</v>
      </c>
      <c r="AQ34" s="22" t="s">
        <v>42</v>
      </c>
      <c r="AR34" s="23" t="s">
        <v>42</v>
      </c>
      <c r="AS34" s="22" t="s">
        <v>42</v>
      </c>
      <c r="AT34" s="23" t="s">
        <v>42</v>
      </c>
      <c r="AU34" s="22" t="s">
        <v>42</v>
      </c>
      <c r="AV34" s="23" t="s">
        <v>42</v>
      </c>
      <c r="AW34" s="22" t="s">
        <v>42</v>
      </c>
      <c r="AX34" s="23" t="s">
        <v>42</v>
      </c>
      <c r="AY34" s="22" t="s">
        <v>42</v>
      </c>
      <c r="AZ34" s="23" t="s">
        <v>42</v>
      </c>
      <c r="BA34" s="22" t="s">
        <v>42</v>
      </c>
      <c r="BB34" s="23">
        <v>8402</v>
      </c>
      <c r="BC34" s="22">
        <v>9988</v>
      </c>
      <c r="BD34" s="23">
        <v>33488</v>
      </c>
      <c r="BE34" s="22">
        <v>69296</v>
      </c>
      <c r="BF34" s="23" t="s">
        <v>42</v>
      </c>
      <c r="BG34" s="22" t="s">
        <v>42</v>
      </c>
      <c r="BH34" s="23">
        <v>6424</v>
      </c>
      <c r="BI34" s="22">
        <v>1887</v>
      </c>
      <c r="BJ34" s="23">
        <v>40846</v>
      </c>
      <c r="BK34" s="22">
        <v>11930</v>
      </c>
      <c r="BL34" s="23">
        <v>2868</v>
      </c>
      <c r="BM34" s="22">
        <v>884</v>
      </c>
      <c r="BN34" s="23">
        <v>10665</v>
      </c>
      <c r="BO34" s="22">
        <v>8891</v>
      </c>
      <c r="BP34" s="23">
        <v>19824</v>
      </c>
      <c r="BQ34" s="22">
        <v>5977</v>
      </c>
      <c r="BR34" s="23" t="s">
        <v>42</v>
      </c>
      <c r="BS34" s="24" t="s">
        <v>42</v>
      </c>
      <c r="BU34" s="59" t="s">
        <v>67</v>
      </c>
      <c r="BV34" s="60" t="s">
        <v>67</v>
      </c>
      <c r="BW34" s="61" t="s">
        <v>67</v>
      </c>
      <c r="BX34" s="62" t="s">
        <v>67</v>
      </c>
    </row>
    <row r="35" spans="1:76">
      <c r="A35" s="11">
        <v>37408</v>
      </c>
      <c r="B35" s="29" t="s">
        <v>42</v>
      </c>
      <c r="C35" s="28" t="s">
        <v>42</v>
      </c>
      <c r="D35" s="29" t="s">
        <v>42</v>
      </c>
      <c r="E35" s="28" t="s">
        <v>42</v>
      </c>
      <c r="F35" s="23">
        <v>17470</v>
      </c>
      <c r="G35" s="22">
        <v>4746</v>
      </c>
      <c r="H35" s="23">
        <v>56790</v>
      </c>
      <c r="I35" s="22">
        <v>10186</v>
      </c>
      <c r="J35" s="23" t="s">
        <v>42</v>
      </c>
      <c r="K35" s="22" t="s">
        <v>42</v>
      </c>
      <c r="L35" s="23">
        <v>60266</v>
      </c>
      <c r="M35" s="22">
        <v>49379</v>
      </c>
      <c r="N35" s="23">
        <v>46365</v>
      </c>
      <c r="O35" s="22">
        <v>12920</v>
      </c>
      <c r="P35" s="23" t="s">
        <v>42</v>
      </c>
      <c r="Q35" s="22" t="s">
        <v>42</v>
      </c>
      <c r="R35" s="23" t="s">
        <v>42</v>
      </c>
      <c r="S35" s="22" t="s">
        <v>42</v>
      </c>
      <c r="T35" s="23">
        <v>21594</v>
      </c>
      <c r="U35" s="22">
        <v>1942</v>
      </c>
      <c r="V35" s="23">
        <v>38053</v>
      </c>
      <c r="W35" s="22">
        <v>6574</v>
      </c>
      <c r="X35" s="23">
        <v>9455</v>
      </c>
      <c r="Y35" s="22">
        <v>4534</v>
      </c>
      <c r="Z35" s="23" t="s">
        <v>42</v>
      </c>
      <c r="AA35" s="22" t="s">
        <v>42</v>
      </c>
      <c r="AB35" s="23" t="s">
        <v>42</v>
      </c>
      <c r="AC35" s="22" t="s">
        <v>42</v>
      </c>
      <c r="AD35" s="23">
        <v>8003</v>
      </c>
      <c r="AE35" s="22">
        <v>1339</v>
      </c>
      <c r="AF35" s="23" t="s">
        <v>42</v>
      </c>
      <c r="AG35" s="22" t="s">
        <v>42</v>
      </c>
      <c r="AH35" s="23">
        <v>80858</v>
      </c>
      <c r="AI35" s="22">
        <v>38184</v>
      </c>
      <c r="AJ35" s="23">
        <v>67036</v>
      </c>
      <c r="AK35" s="22">
        <v>35386</v>
      </c>
      <c r="AL35" s="23">
        <v>25391</v>
      </c>
      <c r="AM35" s="22">
        <v>7552</v>
      </c>
      <c r="AN35" s="23">
        <v>35747</v>
      </c>
      <c r="AO35" s="22">
        <v>4949</v>
      </c>
      <c r="AP35" s="23" t="s">
        <v>42</v>
      </c>
      <c r="AQ35" s="22" t="s">
        <v>42</v>
      </c>
      <c r="AR35" s="23" t="s">
        <v>42</v>
      </c>
      <c r="AS35" s="22" t="s">
        <v>42</v>
      </c>
      <c r="AT35" s="23" t="s">
        <v>42</v>
      </c>
      <c r="AU35" s="22" t="s">
        <v>42</v>
      </c>
      <c r="AV35" s="23" t="s">
        <v>42</v>
      </c>
      <c r="AW35" s="22" t="s">
        <v>42</v>
      </c>
      <c r="AX35" s="23" t="s">
        <v>42</v>
      </c>
      <c r="AY35" s="22" t="s">
        <v>42</v>
      </c>
      <c r="AZ35" s="23" t="s">
        <v>42</v>
      </c>
      <c r="BA35" s="22" t="s">
        <v>42</v>
      </c>
      <c r="BB35" s="23">
        <v>9825</v>
      </c>
      <c r="BC35" s="22">
        <v>9561</v>
      </c>
      <c r="BD35" s="23">
        <v>40051</v>
      </c>
      <c r="BE35" s="22">
        <v>49457</v>
      </c>
      <c r="BF35" s="23" t="s">
        <v>42</v>
      </c>
      <c r="BG35" s="22" t="s">
        <v>42</v>
      </c>
      <c r="BH35" s="23">
        <v>5912</v>
      </c>
      <c r="BI35" s="22">
        <v>1840</v>
      </c>
      <c r="BJ35" s="23">
        <v>34255</v>
      </c>
      <c r="BK35" s="22">
        <v>11070</v>
      </c>
      <c r="BL35" s="23">
        <v>2011</v>
      </c>
      <c r="BM35" s="22">
        <v>521</v>
      </c>
      <c r="BN35" s="23">
        <v>7844</v>
      </c>
      <c r="BO35" s="22">
        <v>3177</v>
      </c>
      <c r="BP35" s="23">
        <v>17988</v>
      </c>
      <c r="BQ35" s="22">
        <v>3037</v>
      </c>
      <c r="BR35" s="23" t="s">
        <v>42</v>
      </c>
      <c r="BS35" s="24" t="s">
        <v>42</v>
      </c>
      <c r="BU35" s="59" t="s">
        <v>67</v>
      </c>
      <c r="BV35" s="60" t="s">
        <v>67</v>
      </c>
      <c r="BW35" s="61" t="s">
        <v>67</v>
      </c>
      <c r="BX35" s="62" t="s">
        <v>67</v>
      </c>
    </row>
    <row r="36" spans="1:76">
      <c r="A36" s="11">
        <v>37438</v>
      </c>
      <c r="B36" s="29">
        <v>46371</v>
      </c>
      <c r="C36" s="28">
        <v>22991</v>
      </c>
      <c r="D36" s="29">
        <v>188135</v>
      </c>
      <c r="E36" s="28">
        <v>182725</v>
      </c>
      <c r="F36" s="23">
        <v>19571</v>
      </c>
      <c r="G36" s="22">
        <v>5860</v>
      </c>
      <c r="H36" s="23">
        <v>56669</v>
      </c>
      <c r="I36" s="22">
        <v>11866</v>
      </c>
      <c r="J36" s="23">
        <v>39043</v>
      </c>
      <c r="K36" s="22">
        <v>5672</v>
      </c>
      <c r="L36" s="23">
        <v>84004</v>
      </c>
      <c r="M36" s="22">
        <v>59763</v>
      </c>
      <c r="N36" s="23">
        <v>64749</v>
      </c>
      <c r="O36" s="22">
        <v>15318</v>
      </c>
      <c r="P36" s="23">
        <v>8053</v>
      </c>
      <c r="Q36" s="22">
        <v>640</v>
      </c>
      <c r="R36" s="23">
        <v>13541</v>
      </c>
      <c r="S36" s="22">
        <v>1941</v>
      </c>
      <c r="T36" s="23">
        <v>25695</v>
      </c>
      <c r="U36" s="22">
        <v>2206</v>
      </c>
      <c r="V36" s="23">
        <v>49071</v>
      </c>
      <c r="W36" s="22">
        <v>7659</v>
      </c>
      <c r="X36" s="23">
        <v>29535</v>
      </c>
      <c r="Y36" s="22">
        <v>8614</v>
      </c>
      <c r="Z36" s="23">
        <v>35189</v>
      </c>
      <c r="AA36" s="22">
        <v>3441</v>
      </c>
      <c r="AB36" s="23">
        <v>8322</v>
      </c>
      <c r="AC36" s="22">
        <v>1552</v>
      </c>
      <c r="AD36" s="23">
        <v>10911</v>
      </c>
      <c r="AE36" s="22">
        <v>987</v>
      </c>
      <c r="AF36" s="23">
        <v>9367</v>
      </c>
      <c r="AG36" s="22">
        <v>1544</v>
      </c>
      <c r="AH36" s="23">
        <v>97380</v>
      </c>
      <c r="AI36" s="22">
        <v>42290</v>
      </c>
      <c r="AJ36" s="23">
        <v>80818</v>
      </c>
      <c r="AK36" s="22">
        <v>38323</v>
      </c>
      <c r="AL36" s="23">
        <v>22954</v>
      </c>
      <c r="AM36" s="22">
        <v>8547</v>
      </c>
      <c r="AN36" s="23">
        <v>38390</v>
      </c>
      <c r="AO36" s="22">
        <v>6856</v>
      </c>
      <c r="AP36" s="23">
        <v>136274</v>
      </c>
      <c r="AQ36" s="22">
        <v>112866</v>
      </c>
      <c r="AR36" s="23">
        <v>13354</v>
      </c>
      <c r="AS36" s="22">
        <v>3736</v>
      </c>
      <c r="AT36" s="23">
        <v>8868</v>
      </c>
      <c r="AU36" s="22">
        <v>5325</v>
      </c>
      <c r="AV36" s="23">
        <v>10708</v>
      </c>
      <c r="AW36" s="22">
        <v>2259</v>
      </c>
      <c r="AX36" s="23">
        <v>169203</v>
      </c>
      <c r="AY36" s="22">
        <v>124187</v>
      </c>
      <c r="AZ36" s="23">
        <v>25814</v>
      </c>
      <c r="BA36" s="22">
        <v>24735</v>
      </c>
      <c r="BB36" s="23">
        <v>15375</v>
      </c>
      <c r="BC36" s="22">
        <v>26245</v>
      </c>
      <c r="BD36" s="23">
        <v>62725</v>
      </c>
      <c r="BE36" s="22">
        <v>129538</v>
      </c>
      <c r="BF36" s="23">
        <v>7872</v>
      </c>
      <c r="BG36" s="22">
        <v>3656</v>
      </c>
      <c r="BH36" s="23">
        <v>6834</v>
      </c>
      <c r="BI36" s="22">
        <v>3556</v>
      </c>
      <c r="BJ36" s="23">
        <v>36356</v>
      </c>
      <c r="BK36" s="22">
        <v>13083</v>
      </c>
      <c r="BL36" s="23">
        <v>2628</v>
      </c>
      <c r="BM36" s="22">
        <v>795</v>
      </c>
      <c r="BN36" s="23">
        <v>6578</v>
      </c>
      <c r="BO36" s="22">
        <v>7297</v>
      </c>
      <c r="BP36" s="23">
        <v>16364</v>
      </c>
      <c r="BQ36" s="22">
        <v>6211</v>
      </c>
      <c r="BR36" s="23">
        <v>1196699</v>
      </c>
      <c r="BS36" s="24">
        <v>729769</v>
      </c>
      <c r="BU36" s="63">
        <f>B36+D36+F36+H36+J36+L36+N36+P36+R36+T36+V36+X36+Z36+AB36+AD36+AF36+AH36</f>
        <v>785606</v>
      </c>
      <c r="BV36" s="57">
        <f>C36+E36+G36+I36+K36+M36+O36+Q36+S36+U36+W36+Y36+AA36+AC36+AE36+AG36+AI36</f>
        <v>375069</v>
      </c>
      <c r="BW36" s="63">
        <f>AL36+AN36+AP36+AR36+AT36+AV36+AZ36+BB36+BD36+BF36+BH36+BJ36+BL36+BN36+BP36</f>
        <v>411094</v>
      </c>
      <c r="BX36" s="64">
        <f>AM36+AO36+AQ36+AS36+AU36+AW36+BA36+BC36+BE36+BG36+BI36+BK36+BM36+BO36+BQ36</f>
        <v>354705</v>
      </c>
    </row>
    <row r="37" spans="1:76">
      <c r="A37" s="11">
        <v>37469</v>
      </c>
      <c r="B37" s="29" t="s">
        <v>42</v>
      </c>
      <c r="C37" s="28" t="s">
        <v>42</v>
      </c>
      <c r="D37" s="29" t="s">
        <v>42</v>
      </c>
      <c r="E37" s="28" t="s">
        <v>42</v>
      </c>
      <c r="F37" s="23">
        <v>20016</v>
      </c>
      <c r="G37" s="22">
        <v>5721</v>
      </c>
      <c r="H37" s="23">
        <v>44861</v>
      </c>
      <c r="I37" s="22">
        <v>10777</v>
      </c>
      <c r="J37" s="23" t="s">
        <v>42</v>
      </c>
      <c r="K37" s="22" t="s">
        <v>42</v>
      </c>
      <c r="L37" s="23">
        <v>62471</v>
      </c>
      <c r="M37" s="22">
        <v>55953</v>
      </c>
      <c r="N37" s="23">
        <v>56617</v>
      </c>
      <c r="O37" s="22">
        <v>13910</v>
      </c>
      <c r="P37" s="23" t="s">
        <v>42</v>
      </c>
      <c r="Q37" s="22" t="s">
        <v>42</v>
      </c>
      <c r="R37" s="23" t="s">
        <v>42</v>
      </c>
      <c r="S37" s="22" t="s">
        <v>42</v>
      </c>
      <c r="T37" s="23">
        <v>22673</v>
      </c>
      <c r="U37" s="22">
        <v>2356</v>
      </c>
      <c r="V37" s="23">
        <v>42769</v>
      </c>
      <c r="W37" s="22">
        <v>5733</v>
      </c>
      <c r="X37" s="23">
        <v>31581</v>
      </c>
      <c r="Y37" s="22">
        <v>11205</v>
      </c>
      <c r="Z37" s="23" t="s">
        <v>42</v>
      </c>
      <c r="AA37" s="22" t="s">
        <v>42</v>
      </c>
      <c r="AB37" s="23" t="s">
        <v>42</v>
      </c>
      <c r="AC37" s="22" t="s">
        <v>42</v>
      </c>
      <c r="AD37" s="23">
        <v>11237</v>
      </c>
      <c r="AE37" s="22">
        <v>1187</v>
      </c>
      <c r="AF37" s="23" t="s">
        <v>42</v>
      </c>
      <c r="AG37" s="22" t="s">
        <v>42</v>
      </c>
      <c r="AH37" s="23">
        <v>82097</v>
      </c>
      <c r="AI37" s="22">
        <v>37825</v>
      </c>
      <c r="AJ37" s="23">
        <v>68881</v>
      </c>
      <c r="AK37" s="22">
        <v>33859</v>
      </c>
      <c r="AL37" s="23">
        <v>22345</v>
      </c>
      <c r="AM37" s="22">
        <v>6797</v>
      </c>
      <c r="AN37" s="23">
        <v>39954</v>
      </c>
      <c r="AO37" s="22">
        <v>7675</v>
      </c>
      <c r="AP37" s="23" t="s">
        <v>42</v>
      </c>
      <c r="AQ37" s="22" t="s">
        <v>42</v>
      </c>
      <c r="AR37" s="23" t="s">
        <v>42</v>
      </c>
      <c r="AS37" s="22" t="s">
        <v>42</v>
      </c>
      <c r="AT37" s="23" t="s">
        <v>42</v>
      </c>
      <c r="AU37" s="22" t="s">
        <v>42</v>
      </c>
      <c r="AV37" s="23" t="s">
        <v>42</v>
      </c>
      <c r="AW37" s="22" t="s">
        <v>42</v>
      </c>
      <c r="AX37" s="23" t="s">
        <v>42</v>
      </c>
      <c r="AY37" s="22" t="s">
        <v>42</v>
      </c>
      <c r="AZ37" s="23" t="s">
        <v>42</v>
      </c>
      <c r="BA37" s="22" t="s">
        <v>42</v>
      </c>
      <c r="BB37" s="23">
        <v>18394</v>
      </c>
      <c r="BC37" s="22">
        <v>28424</v>
      </c>
      <c r="BD37" s="23">
        <v>54604</v>
      </c>
      <c r="BE37" s="22">
        <v>142729</v>
      </c>
      <c r="BF37" s="23" t="s">
        <v>42</v>
      </c>
      <c r="BG37" s="22" t="s">
        <v>42</v>
      </c>
      <c r="BH37" s="23">
        <v>8031</v>
      </c>
      <c r="BI37" s="22">
        <v>3533</v>
      </c>
      <c r="BJ37" s="23">
        <v>38897</v>
      </c>
      <c r="BK37" s="22">
        <v>10408</v>
      </c>
      <c r="BL37" s="23">
        <v>2871</v>
      </c>
      <c r="BM37" s="22">
        <v>663</v>
      </c>
      <c r="BN37" s="23">
        <v>5008</v>
      </c>
      <c r="BO37" s="22">
        <v>7123</v>
      </c>
      <c r="BP37" s="23">
        <v>16412</v>
      </c>
      <c r="BQ37" s="22">
        <v>5809</v>
      </c>
      <c r="BR37" s="23" t="s">
        <v>42</v>
      </c>
      <c r="BS37" s="24" t="s">
        <v>42</v>
      </c>
      <c r="BU37" s="59" t="s">
        <v>67</v>
      </c>
      <c r="BV37" s="60" t="s">
        <v>67</v>
      </c>
      <c r="BW37" s="61" t="s">
        <v>67</v>
      </c>
      <c r="BX37" s="62" t="s">
        <v>67</v>
      </c>
    </row>
    <row r="38" spans="1:76">
      <c r="A38" s="11">
        <v>37500</v>
      </c>
      <c r="B38" s="29" t="s">
        <v>42</v>
      </c>
      <c r="C38" s="28" t="s">
        <v>42</v>
      </c>
      <c r="D38" s="29" t="s">
        <v>42</v>
      </c>
      <c r="E38" s="28" t="s">
        <v>42</v>
      </c>
      <c r="F38" s="23">
        <v>21255</v>
      </c>
      <c r="G38" s="22">
        <v>6331</v>
      </c>
      <c r="H38" s="23">
        <v>50793</v>
      </c>
      <c r="I38" s="22">
        <v>11464</v>
      </c>
      <c r="J38" s="23" t="s">
        <v>42</v>
      </c>
      <c r="K38" s="22" t="s">
        <v>42</v>
      </c>
      <c r="L38" s="23">
        <v>77738</v>
      </c>
      <c r="M38" s="22">
        <v>53249</v>
      </c>
      <c r="N38" s="23">
        <v>63316</v>
      </c>
      <c r="O38" s="22">
        <v>12891</v>
      </c>
      <c r="P38" s="23" t="s">
        <v>42</v>
      </c>
      <c r="Q38" s="22" t="s">
        <v>42</v>
      </c>
      <c r="R38" s="23" t="s">
        <v>42</v>
      </c>
      <c r="S38" s="22" t="s">
        <v>42</v>
      </c>
      <c r="T38" s="23">
        <v>25064</v>
      </c>
      <c r="U38" s="22">
        <v>2144</v>
      </c>
      <c r="V38" s="23">
        <v>50233</v>
      </c>
      <c r="W38" s="22">
        <v>6902</v>
      </c>
      <c r="X38" s="23">
        <v>36871</v>
      </c>
      <c r="Y38" s="22">
        <v>8865</v>
      </c>
      <c r="Z38" s="23" t="s">
        <v>42</v>
      </c>
      <c r="AA38" s="22" t="s">
        <v>42</v>
      </c>
      <c r="AB38" s="23" t="s">
        <v>42</v>
      </c>
      <c r="AC38" s="22" t="s">
        <v>42</v>
      </c>
      <c r="AD38" s="23">
        <v>10940</v>
      </c>
      <c r="AE38" s="22">
        <v>1555</v>
      </c>
      <c r="AF38" s="23" t="s">
        <v>42</v>
      </c>
      <c r="AG38" s="22" t="s">
        <v>42</v>
      </c>
      <c r="AH38" s="23">
        <v>86687</v>
      </c>
      <c r="AI38" s="22">
        <v>41536</v>
      </c>
      <c r="AJ38" s="23">
        <v>70885</v>
      </c>
      <c r="AK38" s="22">
        <v>37080</v>
      </c>
      <c r="AL38" s="23">
        <v>27260</v>
      </c>
      <c r="AM38" s="22">
        <v>9564</v>
      </c>
      <c r="AN38" s="23">
        <v>52186</v>
      </c>
      <c r="AO38" s="22">
        <v>9763</v>
      </c>
      <c r="AP38" s="23" t="s">
        <v>42</v>
      </c>
      <c r="AQ38" s="22" t="s">
        <v>42</v>
      </c>
      <c r="AR38" s="23" t="s">
        <v>42</v>
      </c>
      <c r="AS38" s="22" t="s">
        <v>42</v>
      </c>
      <c r="AT38" s="23" t="s">
        <v>42</v>
      </c>
      <c r="AU38" s="22" t="s">
        <v>42</v>
      </c>
      <c r="AV38" s="23" t="s">
        <v>42</v>
      </c>
      <c r="AW38" s="22" t="s">
        <v>42</v>
      </c>
      <c r="AX38" s="23" t="s">
        <v>42</v>
      </c>
      <c r="AY38" s="22" t="s">
        <v>42</v>
      </c>
      <c r="AZ38" s="23" t="s">
        <v>42</v>
      </c>
      <c r="BA38" s="22" t="s">
        <v>42</v>
      </c>
      <c r="BB38" s="23">
        <v>16304</v>
      </c>
      <c r="BC38" s="22">
        <v>18835</v>
      </c>
      <c r="BD38" s="23">
        <v>55460</v>
      </c>
      <c r="BE38" s="22">
        <v>92834</v>
      </c>
      <c r="BF38" s="23" t="s">
        <v>42</v>
      </c>
      <c r="BG38" s="22" t="s">
        <v>42</v>
      </c>
      <c r="BH38" s="23">
        <v>10971</v>
      </c>
      <c r="BI38" s="22">
        <v>2773</v>
      </c>
      <c r="BJ38" s="23">
        <v>38089</v>
      </c>
      <c r="BK38" s="22">
        <v>15544</v>
      </c>
      <c r="BL38" s="23">
        <v>2917</v>
      </c>
      <c r="BM38" s="22">
        <v>988</v>
      </c>
      <c r="BN38" s="23">
        <v>6235</v>
      </c>
      <c r="BO38" s="22">
        <v>10831</v>
      </c>
      <c r="BP38" s="23">
        <v>17286</v>
      </c>
      <c r="BQ38" s="22">
        <v>7804</v>
      </c>
      <c r="BR38" s="23" t="s">
        <v>42</v>
      </c>
      <c r="BS38" s="24" t="s">
        <v>42</v>
      </c>
      <c r="BU38" s="59" t="s">
        <v>67</v>
      </c>
      <c r="BV38" s="60" t="s">
        <v>67</v>
      </c>
      <c r="BW38" s="61" t="s">
        <v>67</v>
      </c>
      <c r="BX38" s="62" t="s">
        <v>67</v>
      </c>
    </row>
    <row r="39" spans="1:76">
      <c r="A39" s="11">
        <v>37530</v>
      </c>
      <c r="B39" s="29">
        <v>57220</v>
      </c>
      <c r="C39" s="28">
        <v>46403</v>
      </c>
      <c r="D39" s="29">
        <v>186589</v>
      </c>
      <c r="E39" s="28">
        <v>251419</v>
      </c>
      <c r="F39" s="23">
        <v>27890</v>
      </c>
      <c r="G39" s="22">
        <v>11630</v>
      </c>
      <c r="H39" s="23">
        <v>57639</v>
      </c>
      <c r="I39" s="22">
        <v>15851</v>
      </c>
      <c r="J39" s="23">
        <v>44215</v>
      </c>
      <c r="K39" s="22">
        <v>8573</v>
      </c>
      <c r="L39" s="23">
        <v>69680</v>
      </c>
      <c r="M39" s="22">
        <v>73047</v>
      </c>
      <c r="N39" s="23">
        <v>63103</v>
      </c>
      <c r="O39" s="22">
        <v>20416</v>
      </c>
      <c r="P39" s="23">
        <v>10938</v>
      </c>
      <c r="Q39" s="22">
        <v>1941</v>
      </c>
      <c r="R39" s="23">
        <v>17896</v>
      </c>
      <c r="S39" s="22">
        <v>3076</v>
      </c>
      <c r="T39" s="23">
        <v>34546</v>
      </c>
      <c r="U39" s="22">
        <v>3184</v>
      </c>
      <c r="V39" s="23">
        <v>55954</v>
      </c>
      <c r="W39" s="22">
        <v>10643</v>
      </c>
      <c r="X39" s="23">
        <v>18188</v>
      </c>
      <c r="Y39" s="22">
        <v>8934</v>
      </c>
      <c r="Z39" s="23">
        <v>48246</v>
      </c>
      <c r="AA39" s="22">
        <v>4547</v>
      </c>
      <c r="AB39" s="23">
        <v>10134</v>
      </c>
      <c r="AC39" s="22">
        <v>2415</v>
      </c>
      <c r="AD39" s="23">
        <v>13649</v>
      </c>
      <c r="AE39" s="22">
        <v>2554</v>
      </c>
      <c r="AF39" s="23">
        <v>9858</v>
      </c>
      <c r="AG39" s="22">
        <v>2250</v>
      </c>
      <c r="AH39" s="23">
        <v>95773</v>
      </c>
      <c r="AI39" s="22">
        <v>50597</v>
      </c>
      <c r="AJ39" s="23">
        <v>79529</v>
      </c>
      <c r="AK39" s="22">
        <v>43936</v>
      </c>
      <c r="AL39" s="23">
        <v>29481</v>
      </c>
      <c r="AM39" s="22">
        <v>14809</v>
      </c>
      <c r="AN39" s="23">
        <v>48575</v>
      </c>
      <c r="AO39" s="22">
        <v>18721</v>
      </c>
      <c r="AP39" s="23">
        <v>138239</v>
      </c>
      <c r="AQ39" s="22">
        <v>164331</v>
      </c>
      <c r="AR39" s="23">
        <v>12334</v>
      </c>
      <c r="AS39" s="22">
        <v>4858</v>
      </c>
      <c r="AT39" s="23">
        <v>13135</v>
      </c>
      <c r="AU39" s="22">
        <v>9191</v>
      </c>
      <c r="AV39" s="23">
        <v>13578</v>
      </c>
      <c r="AW39" s="22">
        <v>3441</v>
      </c>
      <c r="AX39" s="23">
        <v>177286</v>
      </c>
      <c r="AY39" s="22">
        <v>181820</v>
      </c>
      <c r="AZ39" s="23">
        <v>33290</v>
      </c>
      <c r="BA39" s="22">
        <v>45852</v>
      </c>
      <c r="BB39" s="23">
        <v>10116</v>
      </c>
      <c r="BC39" s="22">
        <v>15792</v>
      </c>
      <c r="BD39" s="23">
        <v>36226</v>
      </c>
      <c r="BE39" s="22">
        <v>99049</v>
      </c>
      <c r="BF39" s="23">
        <v>13958</v>
      </c>
      <c r="BG39" s="22">
        <v>4670</v>
      </c>
      <c r="BH39" s="23">
        <v>12206</v>
      </c>
      <c r="BI39" s="22">
        <v>4268</v>
      </c>
      <c r="BJ39" s="23">
        <v>37099</v>
      </c>
      <c r="BK39" s="22">
        <v>22094</v>
      </c>
      <c r="BL39" s="23">
        <v>2872</v>
      </c>
      <c r="BM39" s="22">
        <v>1281</v>
      </c>
      <c r="BN39" s="23">
        <v>9874</v>
      </c>
      <c r="BO39" s="22">
        <v>18155</v>
      </c>
      <c r="BP39" s="23">
        <v>18141</v>
      </c>
      <c r="BQ39" s="22">
        <v>10470</v>
      </c>
      <c r="BR39" s="23">
        <v>1250638</v>
      </c>
      <c r="BS39" s="24">
        <v>954461</v>
      </c>
      <c r="BU39" s="63">
        <f>B39+D39+F39+H39+J39+L39+N39+P39+R39+T39+V39+X39+Z39+AB39+AD39+AF39+AH39</f>
        <v>821518</v>
      </c>
      <c r="BV39" s="57">
        <f>C39+E39+G39+I39+K39+M39+O39+Q39+S39+U39+W39+Y39+AA39+AC39+AE39+AG39+AI39</f>
        <v>517480</v>
      </c>
      <c r="BW39" s="63">
        <f>AL39+AN39+AP39+AR39+AT39+AV39+AZ39+BB39+BD39+BF39+BH39+BJ39+BL39+BN39+BP39</f>
        <v>429124</v>
      </c>
      <c r="BX39" s="64">
        <f>AM39+AO39+AQ39+AS39+AU39+AW39+BA39+BC39+BE39+BG39+BI39+BK39+BM39+BO39+BQ39</f>
        <v>436982</v>
      </c>
    </row>
    <row r="40" spans="1:76">
      <c r="A40" s="11">
        <v>37561</v>
      </c>
      <c r="B40" s="29" t="s">
        <v>42</v>
      </c>
      <c r="C40" s="28" t="s">
        <v>42</v>
      </c>
      <c r="D40" s="29" t="s">
        <v>42</v>
      </c>
      <c r="E40" s="28" t="s">
        <v>42</v>
      </c>
      <c r="F40" s="23">
        <v>25615</v>
      </c>
      <c r="G40" s="22">
        <v>18899</v>
      </c>
      <c r="H40" s="23">
        <v>56954</v>
      </c>
      <c r="I40" s="22">
        <v>19293</v>
      </c>
      <c r="J40" s="23" t="s">
        <v>42</v>
      </c>
      <c r="K40" s="22" t="s">
        <v>42</v>
      </c>
      <c r="L40" s="23">
        <v>53241</v>
      </c>
      <c r="M40" s="22">
        <v>100724</v>
      </c>
      <c r="N40" s="23">
        <v>56056</v>
      </c>
      <c r="O40" s="22">
        <v>29120</v>
      </c>
      <c r="P40" s="23" t="s">
        <v>42</v>
      </c>
      <c r="Q40" s="22" t="s">
        <v>42</v>
      </c>
      <c r="R40" s="23" t="s">
        <v>42</v>
      </c>
      <c r="S40" s="22" t="s">
        <v>42</v>
      </c>
      <c r="T40" s="23">
        <v>33824</v>
      </c>
      <c r="U40" s="22">
        <v>4556</v>
      </c>
      <c r="V40" s="23">
        <v>43020</v>
      </c>
      <c r="W40" s="22">
        <v>18056</v>
      </c>
      <c r="X40" s="23">
        <v>7200</v>
      </c>
      <c r="Y40" s="22">
        <v>10180</v>
      </c>
      <c r="Z40" s="23" t="s">
        <v>42</v>
      </c>
      <c r="AA40" s="22" t="s">
        <v>42</v>
      </c>
      <c r="AB40" s="23" t="s">
        <v>42</v>
      </c>
      <c r="AC40" s="22" t="s">
        <v>42</v>
      </c>
      <c r="AD40" s="23">
        <v>13133</v>
      </c>
      <c r="AE40" s="22">
        <v>6054</v>
      </c>
      <c r="AF40" s="23" t="s">
        <v>42</v>
      </c>
      <c r="AG40" s="22" t="s">
        <v>42</v>
      </c>
      <c r="AH40" s="23">
        <v>82707</v>
      </c>
      <c r="AI40" s="22">
        <v>71968</v>
      </c>
      <c r="AJ40" s="23">
        <v>68622</v>
      </c>
      <c r="AK40" s="22">
        <v>61868</v>
      </c>
      <c r="AL40" s="23">
        <v>32692</v>
      </c>
      <c r="AM40" s="22">
        <v>24709</v>
      </c>
      <c r="AN40" s="23">
        <v>48975</v>
      </c>
      <c r="AO40" s="22">
        <v>33498</v>
      </c>
      <c r="AP40" s="23" t="s">
        <v>42</v>
      </c>
      <c r="AQ40" s="22" t="s">
        <v>42</v>
      </c>
      <c r="AR40" s="23" t="s">
        <v>42</v>
      </c>
      <c r="AS40" s="22" t="s">
        <v>42</v>
      </c>
      <c r="AT40" s="23" t="s">
        <v>42</v>
      </c>
      <c r="AU40" s="22" t="s">
        <v>42</v>
      </c>
      <c r="AV40" s="23" t="s">
        <v>42</v>
      </c>
      <c r="AW40" s="22" t="s">
        <v>42</v>
      </c>
      <c r="AX40" s="23" t="s">
        <v>42</v>
      </c>
      <c r="AY40" s="22" t="s">
        <v>42</v>
      </c>
      <c r="AZ40" s="23" t="s">
        <v>42</v>
      </c>
      <c r="BA40" s="22" t="s">
        <v>42</v>
      </c>
      <c r="BB40" s="23">
        <v>8907</v>
      </c>
      <c r="BC40" s="22">
        <v>24830</v>
      </c>
      <c r="BD40" s="23">
        <v>33638</v>
      </c>
      <c r="BE40" s="22">
        <v>133806</v>
      </c>
      <c r="BF40" s="23" t="s">
        <v>42</v>
      </c>
      <c r="BG40" s="22" t="s">
        <v>42</v>
      </c>
      <c r="BH40" s="23">
        <v>9879</v>
      </c>
      <c r="BI40" s="22">
        <v>4841</v>
      </c>
      <c r="BJ40" s="23">
        <v>35243</v>
      </c>
      <c r="BK40" s="22">
        <v>30794</v>
      </c>
      <c r="BL40" s="23">
        <v>2654</v>
      </c>
      <c r="BM40" s="22">
        <v>2461</v>
      </c>
      <c r="BN40" s="23">
        <v>9301</v>
      </c>
      <c r="BO40" s="22">
        <v>35936</v>
      </c>
      <c r="BP40" s="23">
        <v>16681</v>
      </c>
      <c r="BQ40" s="22">
        <v>17742</v>
      </c>
      <c r="BR40" s="23" t="s">
        <v>42</v>
      </c>
      <c r="BS40" s="24" t="s">
        <v>42</v>
      </c>
      <c r="BU40" s="59" t="s">
        <v>67</v>
      </c>
      <c r="BV40" s="60" t="s">
        <v>67</v>
      </c>
      <c r="BW40" s="61" t="s">
        <v>67</v>
      </c>
      <c r="BX40" s="62" t="s">
        <v>67</v>
      </c>
    </row>
    <row r="41" spans="1:76">
      <c r="A41" s="11">
        <v>37591</v>
      </c>
      <c r="B41" s="29" t="s">
        <v>42</v>
      </c>
      <c r="C41" s="28" t="s">
        <v>42</v>
      </c>
      <c r="D41" s="29" t="s">
        <v>42</v>
      </c>
      <c r="E41" s="28" t="s">
        <v>42</v>
      </c>
      <c r="F41" s="23">
        <v>63613</v>
      </c>
      <c r="G41" s="22">
        <v>28012</v>
      </c>
      <c r="H41" s="23">
        <v>61467</v>
      </c>
      <c r="I41" s="22">
        <v>17325</v>
      </c>
      <c r="J41" s="23" t="s">
        <v>42</v>
      </c>
      <c r="K41" s="22" t="s">
        <v>42</v>
      </c>
      <c r="L41" s="23">
        <v>75223</v>
      </c>
      <c r="M41" s="22">
        <v>94904</v>
      </c>
      <c r="N41" s="23">
        <v>76076</v>
      </c>
      <c r="O41" s="22">
        <v>35843</v>
      </c>
      <c r="P41" s="23" t="s">
        <v>42</v>
      </c>
      <c r="Q41" s="22" t="s">
        <v>42</v>
      </c>
      <c r="R41" s="23" t="s">
        <v>42</v>
      </c>
      <c r="S41" s="22" t="s">
        <v>42</v>
      </c>
      <c r="T41" s="23">
        <v>33298</v>
      </c>
      <c r="U41" s="22">
        <v>5460</v>
      </c>
      <c r="V41" s="23">
        <v>63053</v>
      </c>
      <c r="W41" s="22">
        <v>19881</v>
      </c>
      <c r="X41" s="23">
        <v>8525</v>
      </c>
      <c r="Y41" s="22">
        <v>13220</v>
      </c>
      <c r="Z41" s="23" t="s">
        <v>42</v>
      </c>
      <c r="AA41" s="22" t="s">
        <v>42</v>
      </c>
      <c r="AB41" s="23" t="s">
        <v>42</v>
      </c>
      <c r="AC41" s="22" t="s">
        <v>42</v>
      </c>
      <c r="AD41" s="23">
        <v>16218</v>
      </c>
      <c r="AE41" s="22">
        <v>6490</v>
      </c>
      <c r="AF41" s="23" t="s">
        <v>42</v>
      </c>
      <c r="AG41" s="22" t="s">
        <v>42</v>
      </c>
      <c r="AH41" s="23">
        <v>73010</v>
      </c>
      <c r="AI41" s="22">
        <v>62716</v>
      </c>
      <c r="AJ41" s="23">
        <v>56756</v>
      </c>
      <c r="AK41" s="22">
        <v>53531</v>
      </c>
      <c r="AL41" s="23">
        <v>40082</v>
      </c>
      <c r="AM41" s="22">
        <v>32805</v>
      </c>
      <c r="AN41" s="23">
        <v>110796</v>
      </c>
      <c r="AO41" s="22">
        <v>46646</v>
      </c>
      <c r="AP41" s="23" t="s">
        <v>42</v>
      </c>
      <c r="AQ41" s="22" t="s">
        <v>42</v>
      </c>
      <c r="AR41" s="23" t="s">
        <v>42</v>
      </c>
      <c r="AS41" s="22" t="s">
        <v>42</v>
      </c>
      <c r="AT41" s="23" t="s">
        <v>42</v>
      </c>
      <c r="AU41" s="22" t="s">
        <v>42</v>
      </c>
      <c r="AV41" s="23" t="s">
        <v>42</v>
      </c>
      <c r="AW41" s="22" t="s">
        <v>42</v>
      </c>
      <c r="AX41" s="23" t="s">
        <v>42</v>
      </c>
      <c r="AY41" s="22" t="s">
        <v>42</v>
      </c>
      <c r="AZ41" s="23" t="s">
        <v>42</v>
      </c>
      <c r="BA41" s="22" t="s">
        <v>42</v>
      </c>
      <c r="BB41" s="23">
        <v>21930</v>
      </c>
      <c r="BC41" s="22">
        <v>27113</v>
      </c>
      <c r="BD41" s="23">
        <v>55698</v>
      </c>
      <c r="BE41" s="22">
        <v>128848</v>
      </c>
      <c r="BF41" s="23" t="s">
        <v>42</v>
      </c>
      <c r="BG41" s="22" t="s">
        <v>42</v>
      </c>
      <c r="BH41" s="23">
        <v>28372</v>
      </c>
      <c r="BI41" s="22">
        <v>6524</v>
      </c>
      <c r="BJ41" s="23">
        <v>44538</v>
      </c>
      <c r="BK41" s="22">
        <v>28753</v>
      </c>
      <c r="BL41" s="23">
        <v>4148</v>
      </c>
      <c r="BM41" s="22">
        <v>2432</v>
      </c>
      <c r="BN41" s="23">
        <v>14737</v>
      </c>
      <c r="BO41" s="22">
        <v>36604</v>
      </c>
      <c r="BP41" s="23">
        <v>16190</v>
      </c>
      <c r="BQ41" s="22">
        <v>17742</v>
      </c>
      <c r="BR41" s="23" t="s">
        <v>42</v>
      </c>
      <c r="BS41" s="24" t="s">
        <v>42</v>
      </c>
      <c r="BU41" s="59" t="s">
        <v>67</v>
      </c>
      <c r="BV41" s="60" t="s">
        <v>67</v>
      </c>
      <c r="BW41" s="61" t="s">
        <v>67</v>
      </c>
      <c r="BX41" s="62" t="s">
        <v>67</v>
      </c>
    </row>
    <row r="42" spans="1:76">
      <c r="A42" s="11">
        <v>37622</v>
      </c>
      <c r="B42" s="29">
        <v>223334</v>
      </c>
      <c r="C42" s="28">
        <v>94849</v>
      </c>
      <c r="D42" s="29">
        <v>239194</v>
      </c>
      <c r="E42" s="28">
        <v>305417</v>
      </c>
      <c r="F42" s="23">
        <v>124901</v>
      </c>
      <c r="G42" s="22">
        <v>31931</v>
      </c>
      <c r="H42" s="23">
        <v>66716</v>
      </c>
      <c r="I42" s="22">
        <v>26548</v>
      </c>
      <c r="J42" s="23">
        <v>142792</v>
      </c>
      <c r="K42" s="22">
        <v>17448</v>
      </c>
      <c r="L42" s="23">
        <v>102316</v>
      </c>
      <c r="M42" s="22">
        <v>106585</v>
      </c>
      <c r="N42" s="23">
        <v>98911</v>
      </c>
      <c r="O42" s="22">
        <v>40690</v>
      </c>
      <c r="P42" s="23">
        <v>63203</v>
      </c>
      <c r="Q42" s="22">
        <v>4122</v>
      </c>
      <c r="R42" s="23">
        <v>64517</v>
      </c>
      <c r="S42" s="22">
        <v>6916</v>
      </c>
      <c r="T42" s="23">
        <v>50731</v>
      </c>
      <c r="U42" s="22">
        <v>10793</v>
      </c>
      <c r="V42" s="23">
        <v>121641</v>
      </c>
      <c r="W42" s="22">
        <v>22580</v>
      </c>
      <c r="X42" s="23">
        <v>9574</v>
      </c>
      <c r="Y42" s="22">
        <v>13855</v>
      </c>
      <c r="Z42" s="23">
        <v>39460</v>
      </c>
      <c r="AA42" s="22">
        <v>5707</v>
      </c>
      <c r="AB42" s="23">
        <v>13505</v>
      </c>
      <c r="AC42" s="22">
        <v>6096</v>
      </c>
      <c r="AD42" s="23">
        <v>24739</v>
      </c>
      <c r="AE42" s="22">
        <v>9035</v>
      </c>
      <c r="AF42" s="23">
        <v>23113</v>
      </c>
      <c r="AG42" s="22">
        <v>5071</v>
      </c>
      <c r="AH42" s="23">
        <v>78091</v>
      </c>
      <c r="AI42" s="22">
        <v>65966</v>
      </c>
      <c r="AJ42" s="23">
        <v>61433</v>
      </c>
      <c r="AK42" s="22">
        <v>53924</v>
      </c>
      <c r="AL42" s="23">
        <v>57381</v>
      </c>
      <c r="AM42" s="22">
        <v>34334</v>
      </c>
      <c r="AN42" s="23">
        <v>196928</v>
      </c>
      <c r="AO42" s="22">
        <v>50954</v>
      </c>
      <c r="AP42" s="23">
        <v>196710</v>
      </c>
      <c r="AQ42" s="22">
        <v>215015</v>
      </c>
      <c r="AR42" s="23">
        <v>22177</v>
      </c>
      <c r="AS42" s="22">
        <v>9730</v>
      </c>
      <c r="AT42" s="23">
        <v>22042</v>
      </c>
      <c r="AU42" s="22">
        <v>23811</v>
      </c>
      <c r="AV42" s="23">
        <v>21142</v>
      </c>
      <c r="AW42" s="22">
        <v>8402</v>
      </c>
      <c r="AX42" s="23">
        <v>262071</v>
      </c>
      <c r="AY42" s="22">
        <v>256959</v>
      </c>
      <c r="AZ42" s="23">
        <v>64100</v>
      </c>
      <c r="BA42" s="22">
        <v>83313</v>
      </c>
      <c r="BB42" s="23">
        <v>70771</v>
      </c>
      <c r="BC42" s="22">
        <v>30697</v>
      </c>
      <c r="BD42" s="23">
        <v>79681</v>
      </c>
      <c r="BE42" s="22">
        <v>134333</v>
      </c>
      <c r="BF42" s="23">
        <v>33048</v>
      </c>
      <c r="BG42" s="22">
        <v>14938</v>
      </c>
      <c r="BH42" s="23">
        <v>45490</v>
      </c>
      <c r="BI42" s="22">
        <v>6934</v>
      </c>
      <c r="BJ42" s="23">
        <v>55824</v>
      </c>
      <c r="BK42" s="22">
        <v>32432</v>
      </c>
      <c r="BL42" s="23">
        <v>6812</v>
      </c>
      <c r="BM42" s="22">
        <v>3172</v>
      </c>
      <c r="BN42" s="23">
        <v>18196</v>
      </c>
      <c r="BO42" s="22">
        <v>40215</v>
      </c>
      <c r="BP42" s="23">
        <v>23725</v>
      </c>
      <c r="BQ42" s="22">
        <v>21369</v>
      </c>
      <c r="BR42" s="23">
        <v>2400766</v>
      </c>
      <c r="BS42" s="24">
        <v>1483257</v>
      </c>
      <c r="BU42" s="63">
        <f>B42+D42+F42+H42+J42+L42+N42+P42+R42+T42+V42+X42+Z42+AB42+AD42+AF42+AH42</f>
        <v>1486738</v>
      </c>
      <c r="BV42" s="57">
        <f>C42+E42+G42+I42+K42+M42+O42+Q42+S42+U42+W42+Y42+AA42+AC42+AE42+AG42+AI42</f>
        <v>773609</v>
      </c>
      <c r="BW42" s="63">
        <f>AL42+AN42+AP42+AR42+AT42+AV42+AZ42+BB42+BD42+BF42+BH42+BJ42+BL42+BN42+BP42</f>
        <v>914027</v>
      </c>
      <c r="BX42" s="64">
        <f>AM42+AO42+AQ42+AS42+AU42+AW42+BA42+BC42+BE42+BG42+BI42+BK42+BM42+BO42+BQ42</f>
        <v>709649</v>
      </c>
    </row>
    <row r="43" spans="1:76">
      <c r="A43" s="11">
        <v>37653</v>
      </c>
      <c r="B43" s="29" t="s">
        <v>42</v>
      </c>
      <c r="C43" s="28" t="s">
        <v>42</v>
      </c>
      <c r="D43" s="29" t="s">
        <v>42</v>
      </c>
      <c r="E43" s="28" t="s">
        <v>42</v>
      </c>
      <c r="F43" s="23">
        <v>50992</v>
      </c>
      <c r="G43" s="22">
        <v>30583</v>
      </c>
      <c r="H43" s="23">
        <v>63231</v>
      </c>
      <c r="I43" s="22">
        <v>25498</v>
      </c>
      <c r="J43" s="23" t="s">
        <v>42</v>
      </c>
      <c r="K43" s="22" t="s">
        <v>42</v>
      </c>
      <c r="L43" s="23">
        <v>59520</v>
      </c>
      <c r="M43" s="22">
        <v>101169</v>
      </c>
      <c r="N43" s="23">
        <v>60830</v>
      </c>
      <c r="O43" s="22">
        <v>43778</v>
      </c>
      <c r="P43" s="23" t="s">
        <v>42</v>
      </c>
      <c r="Q43" s="22" t="s">
        <v>42</v>
      </c>
      <c r="R43" s="23" t="s">
        <v>42</v>
      </c>
      <c r="S43" s="22" t="s">
        <v>42</v>
      </c>
      <c r="T43" s="23">
        <v>28119</v>
      </c>
      <c r="U43" s="22">
        <v>13062</v>
      </c>
      <c r="V43" s="23">
        <v>63093</v>
      </c>
      <c r="W43" s="22">
        <v>24494</v>
      </c>
      <c r="X43" s="23">
        <v>8186</v>
      </c>
      <c r="Y43" s="22">
        <v>13647</v>
      </c>
      <c r="Z43" s="23" t="s">
        <v>42</v>
      </c>
      <c r="AA43" s="22" t="s">
        <v>42</v>
      </c>
      <c r="AB43" s="23" t="s">
        <v>42</v>
      </c>
      <c r="AC43" s="22" t="s">
        <v>42</v>
      </c>
      <c r="AD43" s="23">
        <v>15351</v>
      </c>
      <c r="AE43" s="22">
        <v>6839</v>
      </c>
      <c r="AF43" s="23" t="s">
        <v>42</v>
      </c>
      <c r="AG43" s="22" t="s">
        <v>42</v>
      </c>
      <c r="AH43" s="23">
        <v>92552</v>
      </c>
      <c r="AI43" s="22">
        <v>78886</v>
      </c>
      <c r="AJ43" s="23">
        <v>70882</v>
      </c>
      <c r="AK43" s="22">
        <v>66443</v>
      </c>
      <c r="AL43" s="23">
        <v>42370</v>
      </c>
      <c r="AM43" s="22">
        <v>36216</v>
      </c>
      <c r="AN43" s="23">
        <v>94187</v>
      </c>
      <c r="AO43" s="22">
        <v>53809</v>
      </c>
      <c r="AP43" s="23" t="s">
        <v>42</v>
      </c>
      <c r="AQ43" s="22" t="s">
        <v>42</v>
      </c>
      <c r="AR43" s="23" t="s">
        <v>42</v>
      </c>
      <c r="AS43" s="22" t="s">
        <v>42</v>
      </c>
      <c r="AT43" s="23" t="s">
        <v>42</v>
      </c>
      <c r="AU43" s="22" t="s">
        <v>42</v>
      </c>
      <c r="AV43" s="23" t="s">
        <v>42</v>
      </c>
      <c r="AW43" s="22" t="s">
        <v>42</v>
      </c>
      <c r="AX43" s="23" t="s">
        <v>42</v>
      </c>
      <c r="AY43" s="22" t="s">
        <v>42</v>
      </c>
      <c r="AZ43" s="23" t="s">
        <v>42</v>
      </c>
      <c r="BA43" s="22" t="s">
        <v>42</v>
      </c>
      <c r="BB43" s="23">
        <v>20391</v>
      </c>
      <c r="BC43" s="22">
        <v>36431</v>
      </c>
      <c r="BD43" s="23">
        <v>48037</v>
      </c>
      <c r="BE43" s="22">
        <v>154109</v>
      </c>
      <c r="BF43" s="23" t="s">
        <v>42</v>
      </c>
      <c r="BG43" s="22" t="s">
        <v>42</v>
      </c>
      <c r="BH43" s="23">
        <v>15664</v>
      </c>
      <c r="BI43" s="22">
        <v>9562</v>
      </c>
      <c r="BJ43" s="23">
        <v>40877</v>
      </c>
      <c r="BK43" s="22">
        <v>39348</v>
      </c>
      <c r="BL43" s="23">
        <v>3963</v>
      </c>
      <c r="BM43" s="22">
        <v>4316</v>
      </c>
      <c r="BN43" s="23">
        <v>14594</v>
      </c>
      <c r="BO43" s="22">
        <v>44223</v>
      </c>
      <c r="BP43" s="23">
        <v>22180</v>
      </c>
      <c r="BQ43" s="22">
        <v>23989</v>
      </c>
      <c r="BR43" s="23" t="s">
        <v>42</v>
      </c>
      <c r="BS43" s="24" t="s">
        <v>42</v>
      </c>
      <c r="BU43" s="59" t="s">
        <v>67</v>
      </c>
      <c r="BV43" s="60" t="s">
        <v>67</v>
      </c>
      <c r="BW43" s="61" t="s">
        <v>67</v>
      </c>
      <c r="BX43" s="62" t="s">
        <v>67</v>
      </c>
    </row>
    <row r="44" spans="1:76">
      <c r="A44" s="11">
        <v>37681</v>
      </c>
      <c r="B44" s="29" t="s">
        <v>42</v>
      </c>
      <c r="C44" s="28" t="s">
        <v>42</v>
      </c>
      <c r="D44" s="29" t="s">
        <v>42</v>
      </c>
      <c r="E44" s="28" t="s">
        <v>42</v>
      </c>
      <c r="F44" s="23">
        <v>43177</v>
      </c>
      <c r="G44" s="22">
        <v>26749</v>
      </c>
      <c r="H44" s="23">
        <v>66770</v>
      </c>
      <c r="I44" s="22">
        <v>22886</v>
      </c>
      <c r="J44" s="23" t="s">
        <v>42</v>
      </c>
      <c r="K44" s="22" t="s">
        <v>42</v>
      </c>
      <c r="L44" s="23">
        <v>60100</v>
      </c>
      <c r="M44" s="22">
        <v>96092</v>
      </c>
      <c r="N44" s="23">
        <v>63427</v>
      </c>
      <c r="O44" s="22">
        <v>39621</v>
      </c>
      <c r="P44" s="23" t="s">
        <v>42</v>
      </c>
      <c r="Q44" s="22" t="s">
        <v>42</v>
      </c>
      <c r="R44" s="23" t="s">
        <v>42</v>
      </c>
      <c r="S44" s="22" t="s">
        <v>42</v>
      </c>
      <c r="T44" s="23">
        <v>34552</v>
      </c>
      <c r="U44" s="22">
        <v>14422</v>
      </c>
      <c r="V44" s="23">
        <v>58383</v>
      </c>
      <c r="W44" s="22">
        <v>23637</v>
      </c>
      <c r="X44" s="23">
        <v>10805</v>
      </c>
      <c r="Y44" s="22">
        <v>11468</v>
      </c>
      <c r="Z44" s="23" t="s">
        <v>42</v>
      </c>
      <c r="AA44" s="22" t="s">
        <v>42</v>
      </c>
      <c r="AB44" s="23" t="s">
        <v>42</v>
      </c>
      <c r="AC44" s="22" t="s">
        <v>42</v>
      </c>
      <c r="AD44" s="23">
        <v>15321</v>
      </c>
      <c r="AE44" s="22">
        <v>6145</v>
      </c>
      <c r="AF44" s="23" t="s">
        <v>42</v>
      </c>
      <c r="AG44" s="22" t="s">
        <v>42</v>
      </c>
      <c r="AH44" s="23">
        <v>94815</v>
      </c>
      <c r="AI44" s="22">
        <v>73925</v>
      </c>
      <c r="AJ44" s="23">
        <v>75357</v>
      </c>
      <c r="AK44" s="22">
        <v>63619</v>
      </c>
      <c r="AL44" s="23">
        <v>37240</v>
      </c>
      <c r="AM44" s="22">
        <v>33497</v>
      </c>
      <c r="AN44" s="23">
        <v>81782</v>
      </c>
      <c r="AO44" s="22">
        <v>48760</v>
      </c>
      <c r="AP44" s="23" t="s">
        <v>42</v>
      </c>
      <c r="AQ44" s="22" t="s">
        <v>42</v>
      </c>
      <c r="AR44" s="23" t="s">
        <v>42</v>
      </c>
      <c r="AS44" s="22" t="s">
        <v>42</v>
      </c>
      <c r="AT44" s="23" t="s">
        <v>42</v>
      </c>
      <c r="AU44" s="22" t="s">
        <v>42</v>
      </c>
      <c r="AV44" s="23" t="s">
        <v>42</v>
      </c>
      <c r="AW44" s="22" t="s">
        <v>42</v>
      </c>
      <c r="AX44" s="23" t="s">
        <v>42</v>
      </c>
      <c r="AY44" s="22" t="s">
        <v>42</v>
      </c>
      <c r="AZ44" s="23" t="s">
        <v>42</v>
      </c>
      <c r="BA44" s="22" t="s">
        <v>42</v>
      </c>
      <c r="BB44" s="23">
        <v>16319</v>
      </c>
      <c r="BC44" s="22">
        <v>32624</v>
      </c>
      <c r="BD44" s="23">
        <v>50921</v>
      </c>
      <c r="BE44" s="22">
        <v>137474</v>
      </c>
      <c r="BF44" s="23" t="s">
        <v>42</v>
      </c>
      <c r="BG44" s="22" t="s">
        <v>42</v>
      </c>
      <c r="BH44" s="23">
        <v>14395</v>
      </c>
      <c r="BI44" s="22">
        <v>8367</v>
      </c>
      <c r="BJ44" s="23">
        <v>42964</v>
      </c>
      <c r="BK44" s="22">
        <v>39176</v>
      </c>
      <c r="BL44" s="23">
        <v>5718</v>
      </c>
      <c r="BM44" s="22">
        <v>5747</v>
      </c>
      <c r="BN44" s="23">
        <v>15933</v>
      </c>
      <c r="BO44" s="22">
        <v>36071</v>
      </c>
      <c r="BP44" s="23">
        <v>26049</v>
      </c>
      <c r="BQ44" s="22">
        <v>21158</v>
      </c>
      <c r="BR44" s="23" t="s">
        <v>42</v>
      </c>
      <c r="BS44" s="24" t="s">
        <v>42</v>
      </c>
      <c r="BU44" s="59" t="s">
        <v>67</v>
      </c>
      <c r="BV44" s="60" t="s">
        <v>67</v>
      </c>
      <c r="BW44" s="61" t="s">
        <v>67</v>
      </c>
      <c r="BX44" s="62" t="s">
        <v>67</v>
      </c>
    </row>
    <row r="45" spans="1:76">
      <c r="A45" s="11">
        <v>37712</v>
      </c>
      <c r="B45" s="29">
        <v>89693</v>
      </c>
      <c r="C45" s="28">
        <v>57871</v>
      </c>
      <c r="D45" s="29">
        <v>205666</v>
      </c>
      <c r="E45" s="28">
        <v>206661</v>
      </c>
      <c r="F45" s="23">
        <v>45614</v>
      </c>
      <c r="G45" s="22">
        <v>19822</v>
      </c>
      <c r="H45" s="23">
        <v>66013</v>
      </c>
      <c r="I45" s="22">
        <v>19346</v>
      </c>
      <c r="J45" s="23">
        <v>55155</v>
      </c>
      <c r="K45" s="22">
        <v>11011</v>
      </c>
      <c r="L45" s="23">
        <v>102535</v>
      </c>
      <c r="M45" s="22">
        <v>66094</v>
      </c>
      <c r="N45" s="23">
        <v>72789</v>
      </c>
      <c r="O45" s="22">
        <v>26001</v>
      </c>
      <c r="P45" s="23">
        <v>13911</v>
      </c>
      <c r="Q45" s="22">
        <v>2367</v>
      </c>
      <c r="R45" s="23">
        <v>24339</v>
      </c>
      <c r="S45" s="22">
        <v>4622</v>
      </c>
      <c r="T45" s="23">
        <v>32566</v>
      </c>
      <c r="U45" s="22">
        <v>11677</v>
      </c>
      <c r="V45" s="23">
        <v>76119</v>
      </c>
      <c r="W45" s="22">
        <v>15600</v>
      </c>
      <c r="X45" s="23">
        <v>10191</v>
      </c>
      <c r="Y45" s="22">
        <v>7595</v>
      </c>
      <c r="Z45" s="23">
        <v>44512</v>
      </c>
      <c r="AA45" s="22">
        <v>5377</v>
      </c>
      <c r="AB45" s="23">
        <v>12453</v>
      </c>
      <c r="AC45" s="22">
        <v>3233</v>
      </c>
      <c r="AD45" s="23">
        <v>14959</v>
      </c>
      <c r="AE45" s="22">
        <v>3421</v>
      </c>
      <c r="AF45" s="23">
        <v>13504</v>
      </c>
      <c r="AG45" s="22">
        <v>3475</v>
      </c>
      <c r="AH45" s="23">
        <v>94955</v>
      </c>
      <c r="AI45" s="22">
        <v>54171</v>
      </c>
      <c r="AJ45" s="23">
        <v>75116</v>
      </c>
      <c r="AK45" s="22">
        <v>45599</v>
      </c>
      <c r="AL45" s="23">
        <v>43554</v>
      </c>
      <c r="AM45" s="22">
        <v>21726</v>
      </c>
      <c r="AN45" s="23">
        <v>74774</v>
      </c>
      <c r="AO45" s="22">
        <v>28613</v>
      </c>
      <c r="AP45" s="23">
        <v>153463</v>
      </c>
      <c r="AQ45" s="22">
        <v>138901</v>
      </c>
      <c r="AR45" s="23">
        <v>19018</v>
      </c>
      <c r="AS45" s="22">
        <v>6158</v>
      </c>
      <c r="AT45" s="23">
        <v>17424</v>
      </c>
      <c r="AU45" s="22">
        <v>13760</v>
      </c>
      <c r="AV45" s="23">
        <v>12435</v>
      </c>
      <c r="AW45" s="22">
        <v>5536</v>
      </c>
      <c r="AX45" s="23">
        <v>202340</v>
      </c>
      <c r="AY45" s="22">
        <v>164356</v>
      </c>
      <c r="AZ45" s="23">
        <v>57504</v>
      </c>
      <c r="BA45" s="22">
        <v>51660</v>
      </c>
      <c r="BB45" s="23">
        <v>20064</v>
      </c>
      <c r="BC45" s="22">
        <v>20434</v>
      </c>
      <c r="BD45" s="23">
        <v>62719</v>
      </c>
      <c r="BE45" s="22">
        <v>99096</v>
      </c>
      <c r="BF45" s="23">
        <v>18218</v>
      </c>
      <c r="BG45" s="22">
        <v>8497</v>
      </c>
      <c r="BH45" s="23">
        <v>19900</v>
      </c>
      <c r="BI45" s="22">
        <v>4352</v>
      </c>
      <c r="BJ45" s="23">
        <v>51626</v>
      </c>
      <c r="BK45" s="22">
        <v>23432</v>
      </c>
      <c r="BL45" s="23">
        <v>4312</v>
      </c>
      <c r="BM45" s="22">
        <v>1653</v>
      </c>
      <c r="BN45" s="23">
        <v>16048</v>
      </c>
      <c r="BO45" s="22">
        <v>24534</v>
      </c>
      <c r="BP45" s="23">
        <v>21786</v>
      </c>
      <c r="BQ45" s="22">
        <v>15876</v>
      </c>
      <c r="BR45" s="23">
        <v>1567820</v>
      </c>
      <c r="BS45" s="24">
        <v>982571</v>
      </c>
      <c r="BU45" s="63">
        <f>B45+D45+F45+H45+J45+L45+N45+P45+R45+T45+V45+X45+Z45+AB45+AD45+AF45+AH45</f>
        <v>974974</v>
      </c>
      <c r="BV45" s="57">
        <f>C45+E45+G45+I45+K45+M45+O45+Q45+S45+U45+W45+Y45+AA45+AC45+AE45+AG45+AI45</f>
        <v>518344</v>
      </c>
      <c r="BW45" s="63">
        <f>AL45+AN45+AP45+AR45+AT45+AV45+AZ45+BB45+BD45+BF45+BH45+BJ45+BL45+BN45+BP45</f>
        <v>592845</v>
      </c>
      <c r="BX45" s="64">
        <f>AM45+AO45+AQ45+AS45+AU45+AW45+BA45+BC45+BE45+BG45+BI45+BK45+BM45+BO45+BQ45</f>
        <v>464228</v>
      </c>
    </row>
    <row r="46" spans="1:76">
      <c r="A46" s="11">
        <v>37742</v>
      </c>
      <c r="B46" s="29" t="s">
        <v>42</v>
      </c>
      <c r="C46" s="28" t="s">
        <v>42</v>
      </c>
      <c r="D46" s="29" t="s">
        <v>42</v>
      </c>
      <c r="E46" s="28" t="s">
        <v>42</v>
      </c>
      <c r="F46" s="23">
        <v>22775</v>
      </c>
      <c r="G46" s="22">
        <v>8325</v>
      </c>
      <c r="H46" s="23">
        <v>51149</v>
      </c>
      <c r="I46" s="22">
        <v>11556</v>
      </c>
      <c r="J46" s="23" t="s">
        <v>42</v>
      </c>
      <c r="K46" s="22" t="s">
        <v>42</v>
      </c>
      <c r="L46" s="23">
        <v>64925</v>
      </c>
      <c r="M46" s="22">
        <v>39627</v>
      </c>
      <c r="N46" s="23">
        <v>46669</v>
      </c>
      <c r="O46" s="22">
        <v>13897</v>
      </c>
      <c r="P46" s="23" t="s">
        <v>42</v>
      </c>
      <c r="Q46" s="22" t="s">
        <v>42</v>
      </c>
      <c r="R46" s="23" t="s">
        <v>42</v>
      </c>
      <c r="S46" s="22" t="s">
        <v>42</v>
      </c>
      <c r="T46" s="23">
        <v>25933</v>
      </c>
      <c r="U46" s="22">
        <v>4828</v>
      </c>
      <c r="V46" s="23">
        <v>41288</v>
      </c>
      <c r="W46" s="22">
        <v>9316</v>
      </c>
      <c r="X46" s="23">
        <v>6791</v>
      </c>
      <c r="Y46" s="22">
        <v>3965</v>
      </c>
      <c r="Z46" s="23" t="s">
        <v>42</v>
      </c>
      <c r="AA46" s="22" t="s">
        <v>42</v>
      </c>
      <c r="AB46" s="23" t="s">
        <v>42</v>
      </c>
      <c r="AC46" s="22" t="s">
        <v>42</v>
      </c>
      <c r="AD46" s="23">
        <v>9904</v>
      </c>
      <c r="AE46" s="22">
        <v>1697</v>
      </c>
      <c r="AF46" s="23" t="s">
        <v>42</v>
      </c>
      <c r="AG46" s="22" t="s">
        <v>42</v>
      </c>
      <c r="AH46" s="23">
        <v>93957</v>
      </c>
      <c r="AI46" s="22">
        <v>44985</v>
      </c>
      <c r="AJ46" s="23">
        <v>76479</v>
      </c>
      <c r="AK46" s="22">
        <v>39355</v>
      </c>
      <c r="AL46" s="23">
        <v>24596</v>
      </c>
      <c r="AM46" s="22">
        <v>10792</v>
      </c>
      <c r="AN46" s="23">
        <v>43925</v>
      </c>
      <c r="AO46" s="22">
        <v>13757</v>
      </c>
      <c r="AP46" s="23" t="s">
        <v>42</v>
      </c>
      <c r="AQ46" s="22" t="s">
        <v>42</v>
      </c>
      <c r="AR46" s="23" t="s">
        <v>42</v>
      </c>
      <c r="AS46" s="22" t="s">
        <v>42</v>
      </c>
      <c r="AT46" s="23" t="s">
        <v>42</v>
      </c>
      <c r="AU46" s="22" t="s">
        <v>42</v>
      </c>
      <c r="AV46" s="23" t="s">
        <v>42</v>
      </c>
      <c r="AW46" s="22" t="s">
        <v>42</v>
      </c>
      <c r="AX46" s="23" t="s">
        <v>42</v>
      </c>
      <c r="AY46" s="22" t="s">
        <v>42</v>
      </c>
      <c r="AZ46" s="23" t="s">
        <v>42</v>
      </c>
      <c r="BA46" s="22" t="s">
        <v>42</v>
      </c>
      <c r="BB46" s="23">
        <v>10728</v>
      </c>
      <c r="BC46" s="22">
        <v>11669</v>
      </c>
      <c r="BD46" s="23">
        <v>35268</v>
      </c>
      <c r="BE46" s="22">
        <v>55354</v>
      </c>
      <c r="BF46" s="23" t="s">
        <v>42</v>
      </c>
      <c r="BG46" s="22" t="s">
        <v>42</v>
      </c>
      <c r="BH46" s="23">
        <v>7159</v>
      </c>
      <c r="BI46" s="22">
        <v>2162</v>
      </c>
      <c r="BJ46" s="23">
        <v>40758</v>
      </c>
      <c r="BK46" s="22">
        <v>14414</v>
      </c>
      <c r="BL46" s="23">
        <v>2824</v>
      </c>
      <c r="BM46" s="22">
        <v>1155</v>
      </c>
      <c r="BN46" s="23">
        <v>7359</v>
      </c>
      <c r="BO46" s="22">
        <v>10335</v>
      </c>
      <c r="BP46" s="23">
        <v>18006</v>
      </c>
      <c r="BQ46" s="22">
        <v>8924</v>
      </c>
      <c r="BR46" s="23" t="s">
        <v>42</v>
      </c>
      <c r="BS46" s="24" t="s">
        <v>42</v>
      </c>
      <c r="BU46" s="59" t="s">
        <v>67</v>
      </c>
      <c r="BV46" s="60" t="s">
        <v>67</v>
      </c>
      <c r="BW46" s="61" t="s">
        <v>67</v>
      </c>
      <c r="BX46" s="62" t="s">
        <v>67</v>
      </c>
    </row>
    <row r="47" spans="1:76">
      <c r="A47" s="11">
        <v>37773</v>
      </c>
      <c r="B47" s="29" t="s">
        <v>42</v>
      </c>
      <c r="C47" s="28" t="s">
        <v>42</v>
      </c>
      <c r="D47" s="29" t="s">
        <v>42</v>
      </c>
      <c r="E47" s="28" t="s">
        <v>42</v>
      </c>
      <c r="F47" s="23">
        <v>17423</v>
      </c>
      <c r="G47" s="22">
        <v>4871</v>
      </c>
      <c r="H47" s="23">
        <v>53485</v>
      </c>
      <c r="I47" s="22">
        <v>10599</v>
      </c>
      <c r="J47" s="23" t="s">
        <v>42</v>
      </c>
      <c r="K47" s="22" t="s">
        <v>42</v>
      </c>
      <c r="L47" s="23">
        <v>56493</v>
      </c>
      <c r="M47" s="22">
        <v>45163</v>
      </c>
      <c r="N47" s="23">
        <v>40969</v>
      </c>
      <c r="O47" s="22">
        <v>10999</v>
      </c>
      <c r="P47" s="23" t="s">
        <v>42</v>
      </c>
      <c r="Q47" s="22" t="s">
        <v>42</v>
      </c>
      <c r="R47" s="23" t="s">
        <v>42</v>
      </c>
      <c r="S47" s="22" t="s">
        <v>42</v>
      </c>
      <c r="T47" s="23">
        <v>23274</v>
      </c>
      <c r="U47" s="22">
        <v>2214</v>
      </c>
      <c r="V47" s="23">
        <v>38470</v>
      </c>
      <c r="W47" s="22">
        <v>6645</v>
      </c>
      <c r="X47" s="23">
        <v>6857</v>
      </c>
      <c r="Y47" s="22">
        <v>3478</v>
      </c>
      <c r="Z47" s="23" t="s">
        <v>42</v>
      </c>
      <c r="AA47" s="22" t="s">
        <v>42</v>
      </c>
      <c r="AB47" s="23" t="s">
        <v>42</v>
      </c>
      <c r="AC47" s="22" t="s">
        <v>42</v>
      </c>
      <c r="AD47" s="23">
        <v>8145</v>
      </c>
      <c r="AE47" s="22">
        <v>891</v>
      </c>
      <c r="AF47" s="23" t="s">
        <v>42</v>
      </c>
      <c r="AG47" s="22" t="s">
        <v>42</v>
      </c>
      <c r="AH47" s="23">
        <v>89152</v>
      </c>
      <c r="AI47" s="22">
        <v>38775</v>
      </c>
      <c r="AJ47" s="23">
        <v>73175</v>
      </c>
      <c r="AK47" s="22">
        <v>35304</v>
      </c>
      <c r="AL47" s="23">
        <v>22306</v>
      </c>
      <c r="AM47" s="22">
        <v>8318</v>
      </c>
      <c r="AN47" s="23">
        <v>36424</v>
      </c>
      <c r="AO47" s="22">
        <v>8459</v>
      </c>
      <c r="AP47" s="23" t="s">
        <v>42</v>
      </c>
      <c r="AQ47" s="22" t="s">
        <v>42</v>
      </c>
      <c r="AR47" s="23" t="s">
        <v>42</v>
      </c>
      <c r="AS47" s="22" t="s">
        <v>42</v>
      </c>
      <c r="AT47" s="23" t="s">
        <v>42</v>
      </c>
      <c r="AU47" s="22" t="s">
        <v>42</v>
      </c>
      <c r="AV47" s="23" t="s">
        <v>42</v>
      </c>
      <c r="AW47" s="22" t="s">
        <v>42</v>
      </c>
      <c r="AX47" s="23" t="s">
        <v>42</v>
      </c>
      <c r="AY47" s="22" t="s">
        <v>42</v>
      </c>
      <c r="AZ47" s="23" t="s">
        <v>42</v>
      </c>
      <c r="BA47" s="22" t="s">
        <v>42</v>
      </c>
      <c r="BB47" s="23">
        <v>8727</v>
      </c>
      <c r="BC47" s="22">
        <v>10867</v>
      </c>
      <c r="BD47" s="23">
        <v>35351</v>
      </c>
      <c r="BE47" s="22">
        <v>48511</v>
      </c>
      <c r="BF47" s="23" t="s">
        <v>42</v>
      </c>
      <c r="BG47" s="22" t="s">
        <v>42</v>
      </c>
      <c r="BH47" s="23">
        <v>5278</v>
      </c>
      <c r="BI47" s="22">
        <v>1904</v>
      </c>
      <c r="BJ47" s="23">
        <v>30087</v>
      </c>
      <c r="BK47" s="22">
        <v>10105</v>
      </c>
      <c r="BL47" s="23">
        <v>1621</v>
      </c>
      <c r="BM47" s="22">
        <v>467</v>
      </c>
      <c r="BN47" s="23">
        <v>5680</v>
      </c>
      <c r="BO47" s="22">
        <v>4631</v>
      </c>
      <c r="BP47" s="23">
        <v>15917</v>
      </c>
      <c r="BQ47" s="22">
        <v>4505</v>
      </c>
      <c r="BR47" s="23" t="s">
        <v>42</v>
      </c>
      <c r="BS47" s="24" t="s">
        <v>42</v>
      </c>
      <c r="BU47" s="59" t="s">
        <v>67</v>
      </c>
      <c r="BV47" s="60" t="s">
        <v>67</v>
      </c>
      <c r="BW47" s="61" t="s">
        <v>67</v>
      </c>
      <c r="BX47" s="62" t="s">
        <v>67</v>
      </c>
    </row>
    <row r="48" spans="1:76">
      <c r="A48" s="11">
        <v>37803</v>
      </c>
      <c r="B48" s="29">
        <v>51191</v>
      </c>
      <c r="C48" s="28">
        <v>23581</v>
      </c>
      <c r="D48" s="29">
        <v>191148</v>
      </c>
      <c r="E48" s="28">
        <v>179849</v>
      </c>
      <c r="F48" s="23">
        <v>18643</v>
      </c>
      <c r="G48" s="22">
        <v>4824</v>
      </c>
      <c r="H48" s="23">
        <v>55638</v>
      </c>
      <c r="I48" s="22">
        <v>14536</v>
      </c>
      <c r="J48" s="23">
        <v>40761</v>
      </c>
      <c r="K48" s="22">
        <v>9041</v>
      </c>
      <c r="L48" s="23">
        <v>93296</v>
      </c>
      <c r="M48" s="22">
        <v>54090</v>
      </c>
      <c r="N48" s="23">
        <v>68145</v>
      </c>
      <c r="O48" s="22">
        <v>17261</v>
      </c>
      <c r="P48" s="23">
        <v>9084</v>
      </c>
      <c r="Q48" s="22">
        <v>1039</v>
      </c>
      <c r="R48" s="23">
        <v>13975</v>
      </c>
      <c r="S48" s="22">
        <v>1725</v>
      </c>
      <c r="T48" s="23">
        <v>28783</v>
      </c>
      <c r="U48" s="22">
        <v>2716</v>
      </c>
      <c r="V48" s="23">
        <v>56187</v>
      </c>
      <c r="W48" s="22">
        <v>7372</v>
      </c>
      <c r="X48" s="23">
        <v>30832</v>
      </c>
      <c r="Y48" s="22">
        <v>9931</v>
      </c>
      <c r="Z48" s="23">
        <v>36527</v>
      </c>
      <c r="AA48" s="22">
        <v>4760</v>
      </c>
      <c r="AB48" s="23">
        <v>12368</v>
      </c>
      <c r="AC48" s="22">
        <v>1342</v>
      </c>
      <c r="AD48" s="23">
        <v>9059</v>
      </c>
      <c r="AE48" s="22">
        <v>2056</v>
      </c>
      <c r="AF48" s="23">
        <v>8172</v>
      </c>
      <c r="AG48" s="22">
        <v>1407</v>
      </c>
      <c r="AH48" s="23">
        <v>95005</v>
      </c>
      <c r="AI48" s="22">
        <v>42259</v>
      </c>
      <c r="AJ48" s="23">
        <v>75590</v>
      </c>
      <c r="AK48" s="22">
        <v>37867</v>
      </c>
      <c r="AL48" s="23">
        <v>23150</v>
      </c>
      <c r="AM48" s="22">
        <v>9417</v>
      </c>
      <c r="AN48" s="23">
        <v>40242</v>
      </c>
      <c r="AO48" s="22">
        <v>8631</v>
      </c>
      <c r="AP48" s="23">
        <v>134152</v>
      </c>
      <c r="AQ48" s="22">
        <v>100742</v>
      </c>
      <c r="AR48" s="23">
        <v>14996</v>
      </c>
      <c r="AS48" s="22">
        <v>5125</v>
      </c>
      <c r="AT48" s="23">
        <v>8455</v>
      </c>
      <c r="AU48" s="22">
        <v>6702</v>
      </c>
      <c r="AV48" s="23">
        <v>8488</v>
      </c>
      <c r="AW48" s="22">
        <v>3113</v>
      </c>
      <c r="AX48" s="23">
        <v>166089</v>
      </c>
      <c r="AY48" s="22">
        <v>115683</v>
      </c>
      <c r="AZ48" s="23">
        <v>27227</v>
      </c>
      <c r="BA48" s="22">
        <v>25496</v>
      </c>
      <c r="BB48" s="23">
        <v>17993</v>
      </c>
      <c r="BC48" s="22">
        <v>25738</v>
      </c>
      <c r="BD48" s="23">
        <v>60201</v>
      </c>
      <c r="BE48" s="22">
        <v>136599</v>
      </c>
      <c r="BF48" s="23">
        <v>11641</v>
      </c>
      <c r="BG48" s="22">
        <v>2785</v>
      </c>
      <c r="BH48" s="23">
        <v>8124</v>
      </c>
      <c r="BI48" s="22">
        <v>3169</v>
      </c>
      <c r="BJ48" s="23">
        <v>42288</v>
      </c>
      <c r="BK48" s="22">
        <v>13687</v>
      </c>
      <c r="BL48" s="23">
        <v>2264</v>
      </c>
      <c r="BM48" s="22">
        <v>553</v>
      </c>
      <c r="BN48" s="23">
        <v>8021</v>
      </c>
      <c r="BO48" s="22">
        <v>7274</v>
      </c>
      <c r="BP48" s="23">
        <v>17712</v>
      </c>
      <c r="BQ48" s="22">
        <v>6328</v>
      </c>
      <c r="BR48" s="23">
        <v>1243768</v>
      </c>
      <c r="BS48" s="24">
        <v>733146</v>
      </c>
      <c r="BU48" s="63">
        <f>B48+D48+F48+H48+J48+L48+N48+P48+R48+T48+V48+X48+Z48+AB48+AD48+AF48+AH48</f>
        <v>818814</v>
      </c>
      <c r="BV48" s="57">
        <f>C48+E48+G48+I48+K48+M48+O48+Q48+S48+U48+W48+Y48+AA48+AC48+AE48+AG48+AI48</f>
        <v>377789</v>
      </c>
      <c r="BW48" s="63">
        <f>AL48+AN48+AP48+AR48+AT48+AV48+AZ48+BB48+BD48+BF48+BH48+BJ48+BL48+BN48+BP48</f>
        <v>424954</v>
      </c>
      <c r="BX48" s="64">
        <f>AM48+AO48+AQ48+AS48+AU48+AW48+BA48+BC48+BE48+BG48+BI48+BK48+BM48+BO48+BQ48</f>
        <v>355359</v>
      </c>
    </row>
    <row r="49" spans="1:76">
      <c r="A49" s="11">
        <v>37834</v>
      </c>
      <c r="B49" s="29" t="s">
        <v>42</v>
      </c>
      <c r="C49" s="28" t="s">
        <v>42</v>
      </c>
      <c r="D49" s="29" t="s">
        <v>42</v>
      </c>
      <c r="E49" s="28" t="s">
        <v>42</v>
      </c>
      <c r="F49" s="23">
        <v>15498</v>
      </c>
      <c r="G49" s="22">
        <v>4402</v>
      </c>
      <c r="H49" s="23">
        <v>53517</v>
      </c>
      <c r="I49" s="22">
        <v>11825</v>
      </c>
      <c r="J49" s="23" t="s">
        <v>42</v>
      </c>
      <c r="K49" s="22" t="s">
        <v>42</v>
      </c>
      <c r="L49" s="23">
        <v>67151</v>
      </c>
      <c r="M49" s="22">
        <v>47985</v>
      </c>
      <c r="N49" s="23">
        <v>55088</v>
      </c>
      <c r="O49" s="22">
        <v>13709</v>
      </c>
      <c r="P49" s="23" t="s">
        <v>42</v>
      </c>
      <c r="Q49" s="22" t="s">
        <v>42</v>
      </c>
      <c r="R49" s="23" t="s">
        <v>42</v>
      </c>
      <c r="S49" s="22" t="s">
        <v>42</v>
      </c>
      <c r="T49" s="23">
        <v>21380</v>
      </c>
      <c r="U49" s="22">
        <v>2401</v>
      </c>
      <c r="V49" s="23">
        <v>45163</v>
      </c>
      <c r="W49" s="22">
        <v>7003</v>
      </c>
      <c r="X49" s="23">
        <v>31571</v>
      </c>
      <c r="Y49" s="22">
        <v>11823</v>
      </c>
      <c r="Z49" s="23" t="s">
        <v>42</v>
      </c>
      <c r="AA49" s="22" t="s">
        <v>42</v>
      </c>
      <c r="AB49" s="23" t="s">
        <v>42</v>
      </c>
      <c r="AC49" s="22" t="s">
        <v>42</v>
      </c>
      <c r="AD49" s="23">
        <v>9547</v>
      </c>
      <c r="AE49" s="22">
        <v>1190</v>
      </c>
      <c r="AF49" s="23" t="s">
        <v>42</v>
      </c>
      <c r="AG49" s="22" t="s">
        <v>42</v>
      </c>
      <c r="AH49" s="23">
        <v>93332</v>
      </c>
      <c r="AI49" s="22">
        <v>33032</v>
      </c>
      <c r="AJ49" s="23">
        <v>78652</v>
      </c>
      <c r="AK49" s="22">
        <v>29242</v>
      </c>
      <c r="AL49" s="23">
        <v>25596</v>
      </c>
      <c r="AM49" s="22">
        <v>8271</v>
      </c>
      <c r="AN49" s="23">
        <v>38786</v>
      </c>
      <c r="AO49" s="22">
        <v>9351</v>
      </c>
      <c r="AP49" s="23" t="s">
        <v>42</v>
      </c>
      <c r="AQ49" s="22" t="s">
        <v>42</v>
      </c>
      <c r="AR49" s="23" t="s">
        <v>42</v>
      </c>
      <c r="AS49" s="22" t="s">
        <v>42</v>
      </c>
      <c r="AT49" s="23" t="s">
        <v>42</v>
      </c>
      <c r="AU49" s="22" t="s">
        <v>42</v>
      </c>
      <c r="AV49" s="23" t="s">
        <v>42</v>
      </c>
      <c r="AW49" s="22" t="s">
        <v>42</v>
      </c>
      <c r="AX49" s="23" t="s">
        <v>42</v>
      </c>
      <c r="AY49" s="22" t="s">
        <v>42</v>
      </c>
      <c r="AZ49" s="23" t="s">
        <v>42</v>
      </c>
      <c r="BA49" s="22" t="s">
        <v>42</v>
      </c>
      <c r="BB49" s="23">
        <v>16610</v>
      </c>
      <c r="BC49" s="22">
        <v>27333</v>
      </c>
      <c r="BD49" s="23">
        <v>54916</v>
      </c>
      <c r="BE49" s="22">
        <v>133532</v>
      </c>
      <c r="BF49" s="23" t="s">
        <v>42</v>
      </c>
      <c r="BG49" s="22" t="s">
        <v>42</v>
      </c>
      <c r="BH49" s="23">
        <v>7328</v>
      </c>
      <c r="BI49" s="22">
        <v>2642</v>
      </c>
      <c r="BJ49" s="23">
        <v>35571</v>
      </c>
      <c r="BK49" s="22">
        <v>12734</v>
      </c>
      <c r="BL49" s="23">
        <v>2126</v>
      </c>
      <c r="BM49" s="22">
        <v>513</v>
      </c>
      <c r="BN49" s="23">
        <v>5821</v>
      </c>
      <c r="BO49" s="22">
        <v>7038</v>
      </c>
      <c r="BP49" s="23">
        <v>17147</v>
      </c>
      <c r="BQ49" s="22">
        <v>6178</v>
      </c>
      <c r="BR49" s="23" t="s">
        <v>42</v>
      </c>
      <c r="BS49" s="24" t="s">
        <v>42</v>
      </c>
      <c r="BU49" s="59" t="s">
        <v>67</v>
      </c>
      <c r="BV49" s="60" t="s">
        <v>67</v>
      </c>
      <c r="BW49" s="61" t="s">
        <v>67</v>
      </c>
      <c r="BX49" s="62" t="s">
        <v>67</v>
      </c>
    </row>
    <row r="50" spans="1:76">
      <c r="A50" s="11">
        <v>37865</v>
      </c>
      <c r="B50" s="29" t="s">
        <v>42</v>
      </c>
      <c r="C50" s="28" t="s">
        <v>42</v>
      </c>
      <c r="D50" s="29" t="s">
        <v>42</v>
      </c>
      <c r="E50" s="28" t="s">
        <v>42</v>
      </c>
      <c r="F50" s="23">
        <v>19170</v>
      </c>
      <c r="G50" s="22">
        <v>6057</v>
      </c>
      <c r="H50" s="23">
        <v>56245</v>
      </c>
      <c r="I50" s="22">
        <v>11212</v>
      </c>
      <c r="J50" s="23" t="s">
        <v>42</v>
      </c>
      <c r="K50" s="22" t="s">
        <v>42</v>
      </c>
      <c r="L50" s="23">
        <v>81770</v>
      </c>
      <c r="M50" s="22">
        <v>58565</v>
      </c>
      <c r="N50" s="23">
        <v>64979</v>
      </c>
      <c r="O50" s="22">
        <v>15831</v>
      </c>
      <c r="P50" s="23" t="s">
        <v>42</v>
      </c>
      <c r="Q50" s="22" t="s">
        <v>42</v>
      </c>
      <c r="R50" s="23" t="s">
        <v>42</v>
      </c>
      <c r="S50" s="22" t="s">
        <v>42</v>
      </c>
      <c r="T50" s="23">
        <v>27874</v>
      </c>
      <c r="U50" s="22">
        <v>2529</v>
      </c>
      <c r="V50" s="23">
        <v>50772</v>
      </c>
      <c r="W50" s="22">
        <v>7714</v>
      </c>
      <c r="X50" s="23">
        <v>34498</v>
      </c>
      <c r="Y50" s="22">
        <v>9849</v>
      </c>
      <c r="Z50" s="23" t="s">
        <v>42</v>
      </c>
      <c r="AA50" s="22" t="s">
        <v>42</v>
      </c>
      <c r="AB50" s="23" t="s">
        <v>42</v>
      </c>
      <c r="AC50" s="22" t="s">
        <v>42</v>
      </c>
      <c r="AD50" s="23">
        <v>11556</v>
      </c>
      <c r="AE50" s="22">
        <v>1324</v>
      </c>
      <c r="AF50" s="23" t="s">
        <v>42</v>
      </c>
      <c r="AG50" s="22" t="s">
        <v>42</v>
      </c>
      <c r="AH50" s="23">
        <v>106983</v>
      </c>
      <c r="AI50" s="22">
        <v>39021</v>
      </c>
      <c r="AJ50" s="23">
        <v>85830</v>
      </c>
      <c r="AK50" s="22">
        <v>34464</v>
      </c>
      <c r="AL50" s="23">
        <v>25352</v>
      </c>
      <c r="AM50" s="22">
        <v>9855</v>
      </c>
      <c r="AN50" s="23">
        <v>46151</v>
      </c>
      <c r="AO50" s="22">
        <v>11553</v>
      </c>
      <c r="AP50" s="23" t="s">
        <v>42</v>
      </c>
      <c r="AQ50" s="22" t="s">
        <v>42</v>
      </c>
      <c r="AR50" s="23" t="s">
        <v>42</v>
      </c>
      <c r="AS50" s="22" t="s">
        <v>42</v>
      </c>
      <c r="AT50" s="23" t="s">
        <v>42</v>
      </c>
      <c r="AU50" s="22" t="s">
        <v>42</v>
      </c>
      <c r="AV50" s="23" t="s">
        <v>42</v>
      </c>
      <c r="AW50" s="22" t="s">
        <v>42</v>
      </c>
      <c r="AX50" s="23" t="s">
        <v>42</v>
      </c>
      <c r="AY50" s="22" t="s">
        <v>42</v>
      </c>
      <c r="AZ50" s="23" t="s">
        <v>42</v>
      </c>
      <c r="BA50" s="22" t="s">
        <v>42</v>
      </c>
      <c r="BB50" s="23">
        <v>17112</v>
      </c>
      <c r="BC50" s="22">
        <v>21425</v>
      </c>
      <c r="BD50" s="23">
        <v>53909</v>
      </c>
      <c r="BE50" s="22">
        <v>109299</v>
      </c>
      <c r="BF50" s="23" t="s">
        <v>42</v>
      </c>
      <c r="BG50" s="22" t="s">
        <v>42</v>
      </c>
      <c r="BH50" s="23">
        <v>10073</v>
      </c>
      <c r="BI50" s="22">
        <v>3315</v>
      </c>
      <c r="BJ50" s="23">
        <v>41122</v>
      </c>
      <c r="BK50" s="22">
        <v>18086</v>
      </c>
      <c r="BL50" s="23">
        <v>2626</v>
      </c>
      <c r="BM50" s="22">
        <v>814</v>
      </c>
      <c r="BN50" s="23">
        <v>7032</v>
      </c>
      <c r="BO50" s="22">
        <v>11649</v>
      </c>
      <c r="BP50" s="23">
        <v>19284</v>
      </c>
      <c r="BQ50" s="22">
        <v>8748</v>
      </c>
      <c r="BR50" s="23" t="s">
        <v>42</v>
      </c>
      <c r="BS50" s="24" t="s">
        <v>42</v>
      </c>
      <c r="BU50" s="59" t="s">
        <v>67</v>
      </c>
      <c r="BV50" s="60" t="s">
        <v>67</v>
      </c>
      <c r="BW50" s="61" t="s">
        <v>67</v>
      </c>
      <c r="BX50" s="62" t="s">
        <v>67</v>
      </c>
    </row>
    <row r="51" spans="1:76">
      <c r="A51" s="11">
        <v>37895</v>
      </c>
      <c r="B51" s="29">
        <v>58802</v>
      </c>
      <c r="C51" s="28">
        <v>50710</v>
      </c>
      <c r="D51" s="29">
        <v>191339</v>
      </c>
      <c r="E51" s="28">
        <v>216033</v>
      </c>
      <c r="F51" s="23">
        <v>23338</v>
      </c>
      <c r="G51" s="22">
        <v>10925</v>
      </c>
      <c r="H51" s="23">
        <v>55116</v>
      </c>
      <c r="I51" s="22">
        <v>20762</v>
      </c>
      <c r="J51" s="23">
        <v>44743</v>
      </c>
      <c r="K51" s="22">
        <v>9899</v>
      </c>
      <c r="L51" s="23">
        <v>78305</v>
      </c>
      <c r="M51" s="22">
        <v>78608</v>
      </c>
      <c r="N51" s="23">
        <v>62612</v>
      </c>
      <c r="O51" s="22">
        <v>18640</v>
      </c>
      <c r="P51" s="23">
        <v>11049</v>
      </c>
      <c r="Q51" s="22">
        <v>1572</v>
      </c>
      <c r="R51" s="23">
        <v>17699</v>
      </c>
      <c r="S51" s="22">
        <v>3713</v>
      </c>
      <c r="T51" s="23">
        <v>30853</v>
      </c>
      <c r="U51" s="22">
        <v>4049</v>
      </c>
      <c r="V51" s="23">
        <v>58773</v>
      </c>
      <c r="W51" s="22">
        <v>13899</v>
      </c>
      <c r="X51" s="23">
        <v>19759</v>
      </c>
      <c r="Y51" s="22">
        <v>10747</v>
      </c>
      <c r="Z51" s="23">
        <v>44195</v>
      </c>
      <c r="AA51" s="22">
        <v>4969</v>
      </c>
      <c r="AB51" s="23">
        <v>10927</v>
      </c>
      <c r="AC51" s="22">
        <v>2993</v>
      </c>
      <c r="AD51" s="23">
        <v>12470</v>
      </c>
      <c r="AE51" s="22">
        <v>3088</v>
      </c>
      <c r="AF51" s="23">
        <v>10058</v>
      </c>
      <c r="AG51" s="22">
        <v>2345</v>
      </c>
      <c r="AH51" s="23">
        <v>94282</v>
      </c>
      <c r="AI51" s="22">
        <v>54886</v>
      </c>
      <c r="AJ51" s="23">
        <v>74425</v>
      </c>
      <c r="AK51" s="22">
        <v>47696</v>
      </c>
      <c r="AL51" s="23">
        <v>31502</v>
      </c>
      <c r="AM51" s="22">
        <v>15926</v>
      </c>
      <c r="AN51" s="23">
        <v>46932</v>
      </c>
      <c r="AO51" s="22">
        <v>19978</v>
      </c>
      <c r="AP51" s="23">
        <v>140984</v>
      </c>
      <c r="AQ51" s="22">
        <v>163156</v>
      </c>
      <c r="AR51" s="23">
        <v>14421</v>
      </c>
      <c r="AS51" s="22">
        <v>7145</v>
      </c>
      <c r="AT51" s="23">
        <v>11577</v>
      </c>
      <c r="AU51" s="22">
        <v>12301</v>
      </c>
      <c r="AV51" s="23">
        <v>10791</v>
      </c>
      <c r="AW51" s="22">
        <v>5541</v>
      </c>
      <c r="AX51" s="23">
        <v>177774</v>
      </c>
      <c r="AY51" s="22">
        <v>188142</v>
      </c>
      <c r="AZ51" s="23">
        <v>36501</v>
      </c>
      <c r="BA51" s="22">
        <v>45669</v>
      </c>
      <c r="BB51" s="23">
        <v>10820</v>
      </c>
      <c r="BC51" s="22">
        <v>16469</v>
      </c>
      <c r="BD51" s="23">
        <v>42360</v>
      </c>
      <c r="BE51" s="22">
        <v>97258</v>
      </c>
      <c r="BF51" s="23">
        <v>11049</v>
      </c>
      <c r="BG51" s="22">
        <v>8161</v>
      </c>
      <c r="BH51" s="23">
        <v>11516</v>
      </c>
      <c r="BI51" s="22">
        <v>3379</v>
      </c>
      <c r="BJ51" s="23">
        <v>40855</v>
      </c>
      <c r="BK51" s="22">
        <v>22964</v>
      </c>
      <c r="BL51" s="23">
        <v>2882</v>
      </c>
      <c r="BM51" s="22">
        <v>1245</v>
      </c>
      <c r="BN51" s="23">
        <v>8449</v>
      </c>
      <c r="BO51" s="22">
        <v>20948</v>
      </c>
      <c r="BP51" s="23">
        <v>17409</v>
      </c>
      <c r="BQ51" s="22">
        <v>13603</v>
      </c>
      <c r="BR51" s="23">
        <v>1262367</v>
      </c>
      <c r="BS51" s="24">
        <v>961580</v>
      </c>
      <c r="BU51" s="63">
        <f>B51+D51+F51+H51+J51+L51+N51+P51+R51+T51+V51+X51+Z51+AB51+AD51+AF51+AH51</f>
        <v>824320</v>
      </c>
      <c r="BV51" s="57">
        <f>C51+E51+G51+I51+K51+M51+O51+Q51+S51+U51+W51+Y51+AA51+AC51+AE51+AG51+AI51</f>
        <v>507838</v>
      </c>
      <c r="BW51" s="63">
        <f>AL51+AN51+AP51+AR51+AT51+AV51+AZ51+BB51+BD51+BF51+BH51+BJ51+BL51+BN51+BP51</f>
        <v>438048</v>
      </c>
      <c r="BX51" s="64">
        <f>AM51+AO51+AQ51+AS51+AU51+AW51+BA51+BC51+BE51+BG51+BI51+BK51+BM51+BO51+BQ51</f>
        <v>453743</v>
      </c>
    </row>
    <row r="52" spans="1:76">
      <c r="A52" s="11">
        <v>37926</v>
      </c>
      <c r="B52" s="29" t="s">
        <v>42</v>
      </c>
      <c r="C52" s="28" t="s">
        <v>42</v>
      </c>
      <c r="D52" s="29" t="s">
        <v>42</v>
      </c>
      <c r="E52" s="28" t="s">
        <v>42</v>
      </c>
      <c r="F52" s="23">
        <v>20995</v>
      </c>
      <c r="G52" s="22">
        <v>20300</v>
      </c>
      <c r="H52" s="23">
        <v>62864</v>
      </c>
      <c r="I52" s="22">
        <v>22016</v>
      </c>
      <c r="J52" s="23" t="s">
        <v>42</v>
      </c>
      <c r="K52" s="22" t="s">
        <v>42</v>
      </c>
      <c r="L52" s="23">
        <v>52449</v>
      </c>
      <c r="M52" s="22">
        <v>108142</v>
      </c>
      <c r="N52" s="23">
        <v>55570</v>
      </c>
      <c r="O52" s="22">
        <v>26887</v>
      </c>
      <c r="P52" s="23" t="s">
        <v>42</v>
      </c>
      <c r="Q52" s="22" t="s">
        <v>42</v>
      </c>
      <c r="R52" s="23" t="s">
        <v>42</v>
      </c>
      <c r="S52" s="22" t="s">
        <v>42</v>
      </c>
      <c r="T52" s="23">
        <v>30268</v>
      </c>
      <c r="U52" s="22">
        <v>4321</v>
      </c>
      <c r="V52" s="23">
        <v>46968</v>
      </c>
      <c r="W52" s="22">
        <v>20362</v>
      </c>
      <c r="X52" s="23">
        <v>8401</v>
      </c>
      <c r="Y52" s="22">
        <v>12012</v>
      </c>
      <c r="Z52" s="23" t="s">
        <v>42</v>
      </c>
      <c r="AA52" s="22" t="s">
        <v>42</v>
      </c>
      <c r="AB52" s="23" t="s">
        <v>42</v>
      </c>
      <c r="AC52" s="22" t="s">
        <v>42</v>
      </c>
      <c r="AD52" s="23">
        <v>13673</v>
      </c>
      <c r="AE52" s="22">
        <v>2741</v>
      </c>
      <c r="AF52" s="23" t="s">
        <v>42</v>
      </c>
      <c r="AG52" s="22" t="s">
        <v>42</v>
      </c>
      <c r="AH52" s="23">
        <v>98631</v>
      </c>
      <c r="AI52" s="22">
        <v>66310</v>
      </c>
      <c r="AJ52" s="23">
        <v>77083</v>
      </c>
      <c r="AK52" s="22">
        <v>59432</v>
      </c>
      <c r="AL52" s="23">
        <v>28128</v>
      </c>
      <c r="AM52" s="22">
        <v>25443</v>
      </c>
      <c r="AN52" s="23">
        <v>48140</v>
      </c>
      <c r="AO52" s="22">
        <v>37131</v>
      </c>
      <c r="AP52" s="23" t="s">
        <v>42</v>
      </c>
      <c r="AQ52" s="22" t="s">
        <v>42</v>
      </c>
      <c r="AR52" s="23" t="s">
        <v>42</v>
      </c>
      <c r="AS52" s="22" t="s">
        <v>42</v>
      </c>
      <c r="AT52" s="23" t="s">
        <v>42</v>
      </c>
      <c r="AU52" s="22" t="s">
        <v>42</v>
      </c>
      <c r="AV52" s="23" t="s">
        <v>42</v>
      </c>
      <c r="AW52" s="22" t="s">
        <v>42</v>
      </c>
      <c r="AX52" s="23" t="s">
        <v>42</v>
      </c>
      <c r="AY52" s="22" t="s">
        <v>42</v>
      </c>
      <c r="AZ52" s="23" t="s">
        <v>42</v>
      </c>
      <c r="BA52" s="22" t="s">
        <v>42</v>
      </c>
      <c r="BB52" s="23">
        <v>8726</v>
      </c>
      <c r="BC52" s="22">
        <v>22807</v>
      </c>
      <c r="BD52" s="23">
        <v>35017</v>
      </c>
      <c r="BE52" s="22">
        <v>138309</v>
      </c>
      <c r="BF52" s="23" t="s">
        <v>42</v>
      </c>
      <c r="BG52" s="22" t="s">
        <v>42</v>
      </c>
      <c r="BH52" s="23">
        <v>10607</v>
      </c>
      <c r="BI52" s="22">
        <v>3844</v>
      </c>
      <c r="BJ52" s="23">
        <v>36984</v>
      </c>
      <c r="BK52" s="22">
        <v>33429</v>
      </c>
      <c r="BL52" s="23">
        <v>2440</v>
      </c>
      <c r="BM52" s="22">
        <v>2540</v>
      </c>
      <c r="BN52" s="23">
        <v>9095</v>
      </c>
      <c r="BO52" s="22">
        <v>39189</v>
      </c>
      <c r="BP52" s="23">
        <v>17451</v>
      </c>
      <c r="BQ52" s="22">
        <v>17262</v>
      </c>
      <c r="BR52" s="23" t="s">
        <v>42</v>
      </c>
      <c r="BS52" s="24" t="s">
        <v>42</v>
      </c>
      <c r="BU52" s="59" t="s">
        <v>67</v>
      </c>
      <c r="BV52" s="60" t="s">
        <v>67</v>
      </c>
      <c r="BW52" s="61" t="s">
        <v>67</v>
      </c>
      <c r="BX52" s="62" t="s">
        <v>67</v>
      </c>
    </row>
    <row r="53" spans="1:76">
      <c r="A53" s="11">
        <v>37956</v>
      </c>
      <c r="B53" s="29" t="s">
        <v>42</v>
      </c>
      <c r="C53" s="28" t="s">
        <v>42</v>
      </c>
      <c r="D53" s="29" t="s">
        <v>42</v>
      </c>
      <c r="E53" s="28" t="s">
        <v>42</v>
      </c>
      <c r="F53" s="23">
        <v>67064</v>
      </c>
      <c r="G53" s="22">
        <v>26421</v>
      </c>
      <c r="H53" s="23">
        <v>57869</v>
      </c>
      <c r="I53" s="22">
        <v>22166</v>
      </c>
      <c r="J53" s="23" t="s">
        <v>42</v>
      </c>
      <c r="K53" s="22" t="s">
        <v>42</v>
      </c>
      <c r="L53" s="23">
        <v>74829</v>
      </c>
      <c r="M53" s="22">
        <v>102898</v>
      </c>
      <c r="N53" s="23">
        <v>71574</v>
      </c>
      <c r="O53" s="22">
        <v>34458</v>
      </c>
      <c r="P53" s="23" t="s">
        <v>42</v>
      </c>
      <c r="Q53" s="22" t="s">
        <v>42</v>
      </c>
      <c r="R53" s="23" t="s">
        <v>42</v>
      </c>
      <c r="S53" s="22" t="s">
        <v>42</v>
      </c>
      <c r="T53" s="23">
        <v>37742</v>
      </c>
      <c r="U53" s="22">
        <v>7141</v>
      </c>
      <c r="V53" s="23">
        <v>70963</v>
      </c>
      <c r="W53" s="22">
        <v>23143</v>
      </c>
      <c r="X53" s="23">
        <v>9254</v>
      </c>
      <c r="Y53" s="22">
        <v>13388</v>
      </c>
      <c r="Z53" s="23" t="s">
        <v>42</v>
      </c>
      <c r="AA53" s="22" t="s">
        <v>42</v>
      </c>
      <c r="AB53" s="23" t="s">
        <v>42</v>
      </c>
      <c r="AC53" s="22" t="s">
        <v>42</v>
      </c>
      <c r="AD53" s="23">
        <v>18385</v>
      </c>
      <c r="AE53" s="22">
        <v>4899</v>
      </c>
      <c r="AF53" s="23" t="s">
        <v>42</v>
      </c>
      <c r="AG53" s="22" t="s">
        <v>42</v>
      </c>
      <c r="AH53" s="23">
        <v>87694</v>
      </c>
      <c r="AI53" s="22">
        <v>60588</v>
      </c>
      <c r="AJ53" s="23">
        <v>68301</v>
      </c>
      <c r="AK53" s="22">
        <v>49646</v>
      </c>
      <c r="AL53" s="23">
        <v>39335</v>
      </c>
      <c r="AM53" s="22">
        <v>34586</v>
      </c>
      <c r="AN53" s="23">
        <v>107894</v>
      </c>
      <c r="AO53" s="22">
        <v>47002</v>
      </c>
      <c r="AP53" s="23" t="s">
        <v>42</v>
      </c>
      <c r="AQ53" s="22" t="s">
        <v>42</v>
      </c>
      <c r="AR53" s="23" t="s">
        <v>42</v>
      </c>
      <c r="AS53" s="22" t="s">
        <v>42</v>
      </c>
      <c r="AT53" s="23" t="s">
        <v>42</v>
      </c>
      <c r="AU53" s="22" t="s">
        <v>42</v>
      </c>
      <c r="AV53" s="23" t="s">
        <v>42</v>
      </c>
      <c r="AW53" s="22" t="s">
        <v>42</v>
      </c>
      <c r="AX53" s="23" t="s">
        <v>42</v>
      </c>
      <c r="AY53" s="22" t="s">
        <v>42</v>
      </c>
      <c r="AZ53" s="23" t="s">
        <v>42</v>
      </c>
      <c r="BA53" s="22" t="s">
        <v>42</v>
      </c>
      <c r="BB53" s="23">
        <v>20063</v>
      </c>
      <c r="BC53" s="22">
        <v>30286</v>
      </c>
      <c r="BD53" s="23">
        <v>62151</v>
      </c>
      <c r="BE53" s="22">
        <v>144469</v>
      </c>
      <c r="BF53" s="23" t="s">
        <v>42</v>
      </c>
      <c r="BG53" s="22" t="s">
        <v>42</v>
      </c>
      <c r="BH53" s="23">
        <v>28557</v>
      </c>
      <c r="BI53" s="22">
        <v>7612</v>
      </c>
      <c r="BJ53" s="23">
        <v>43126</v>
      </c>
      <c r="BK53" s="22">
        <v>34226</v>
      </c>
      <c r="BL53" s="23">
        <v>4582</v>
      </c>
      <c r="BM53" s="22">
        <v>2839</v>
      </c>
      <c r="BN53" s="23">
        <v>16381</v>
      </c>
      <c r="BO53" s="22">
        <v>42607</v>
      </c>
      <c r="BP53" s="23">
        <v>20004</v>
      </c>
      <c r="BQ53" s="22">
        <v>19238</v>
      </c>
      <c r="BR53" s="23" t="s">
        <v>42</v>
      </c>
      <c r="BS53" s="24" t="s">
        <v>42</v>
      </c>
      <c r="BU53" s="59" t="s">
        <v>67</v>
      </c>
      <c r="BV53" s="60" t="s">
        <v>67</v>
      </c>
      <c r="BW53" s="61" t="s">
        <v>67</v>
      </c>
      <c r="BX53" s="62" t="s">
        <v>67</v>
      </c>
    </row>
    <row r="54" spans="1:76">
      <c r="A54" s="11">
        <v>37987</v>
      </c>
      <c r="B54" s="29">
        <v>222650</v>
      </c>
      <c r="C54" s="28">
        <v>99622</v>
      </c>
      <c r="D54" s="29">
        <v>250035</v>
      </c>
      <c r="E54" s="28">
        <v>308335</v>
      </c>
      <c r="F54" s="23">
        <v>130845</v>
      </c>
      <c r="G54" s="22">
        <v>32092</v>
      </c>
      <c r="H54" s="23">
        <v>77800</v>
      </c>
      <c r="I54" s="22">
        <v>28885</v>
      </c>
      <c r="J54" s="23">
        <v>136971</v>
      </c>
      <c r="K54" s="22">
        <v>17739</v>
      </c>
      <c r="L54" s="23">
        <v>133051</v>
      </c>
      <c r="M54" s="22">
        <v>124991</v>
      </c>
      <c r="N54" s="23">
        <v>90759</v>
      </c>
      <c r="O54" s="22">
        <v>42900</v>
      </c>
      <c r="P54" s="23">
        <v>66449</v>
      </c>
      <c r="Q54" s="22">
        <v>3900</v>
      </c>
      <c r="R54" s="23">
        <v>66434</v>
      </c>
      <c r="S54" s="22">
        <v>8008</v>
      </c>
      <c r="T54" s="23">
        <v>65521</v>
      </c>
      <c r="U54" s="22">
        <v>7673</v>
      </c>
      <c r="V54" s="23">
        <v>141369</v>
      </c>
      <c r="W54" s="22">
        <v>28133</v>
      </c>
      <c r="X54" s="23">
        <v>11103</v>
      </c>
      <c r="Y54" s="22">
        <v>13788</v>
      </c>
      <c r="Z54" s="23">
        <v>40510</v>
      </c>
      <c r="AA54" s="22">
        <v>6010</v>
      </c>
      <c r="AB54" s="23">
        <v>15565</v>
      </c>
      <c r="AC54" s="22">
        <v>6170</v>
      </c>
      <c r="AD54" s="23">
        <v>23922</v>
      </c>
      <c r="AE54" s="22">
        <v>7461</v>
      </c>
      <c r="AF54" s="23">
        <v>21138</v>
      </c>
      <c r="AG54" s="22">
        <v>5065</v>
      </c>
      <c r="AH54" s="23">
        <v>91741</v>
      </c>
      <c r="AI54" s="22">
        <v>73210</v>
      </c>
      <c r="AJ54" s="23">
        <v>68745</v>
      </c>
      <c r="AK54" s="22">
        <v>61689</v>
      </c>
      <c r="AL54" s="23">
        <v>53386</v>
      </c>
      <c r="AM54" s="22">
        <v>38491</v>
      </c>
      <c r="AN54" s="23">
        <v>186717</v>
      </c>
      <c r="AO54" s="22">
        <v>52089</v>
      </c>
      <c r="AP54" s="23">
        <v>205741</v>
      </c>
      <c r="AQ54" s="22">
        <v>228185</v>
      </c>
      <c r="AR54" s="23">
        <v>20765</v>
      </c>
      <c r="AS54" s="22">
        <v>12515</v>
      </c>
      <c r="AT54" s="23">
        <v>20099</v>
      </c>
      <c r="AU54" s="22">
        <v>29193</v>
      </c>
      <c r="AV54" s="23">
        <v>24431</v>
      </c>
      <c r="AW54" s="22">
        <v>11075</v>
      </c>
      <c r="AX54" s="23">
        <v>271036</v>
      </c>
      <c r="AY54" s="22">
        <v>280968</v>
      </c>
      <c r="AZ54" s="23">
        <v>63384</v>
      </c>
      <c r="BA54" s="22">
        <v>101277</v>
      </c>
      <c r="BB54" s="23">
        <v>68320</v>
      </c>
      <c r="BC54" s="22">
        <v>34265</v>
      </c>
      <c r="BD54" s="23">
        <v>80339</v>
      </c>
      <c r="BE54" s="22">
        <v>148597</v>
      </c>
      <c r="BF54" s="23">
        <v>31030</v>
      </c>
      <c r="BG54" s="22">
        <v>15651</v>
      </c>
      <c r="BH54" s="23">
        <v>53346</v>
      </c>
      <c r="BI54" s="22">
        <v>8613</v>
      </c>
      <c r="BJ54" s="23">
        <v>52911</v>
      </c>
      <c r="BK54" s="22">
        <v>38887</v>
      </c>
      <c r="BL54" s="23">
        <v>5776</v>
      </c>
      <c r="BM54" s="22">
        <v>3561</v>
      </c>
      <c r="BN54" s="23">
        <v>19028</v>
      </c>
      <c r="BO54" s="22">
        <v>45993</v>
      </c>
      <c r="BP54" s="23">
        <v>22992</v>
      </c>
      <c r="BQ54" s="22">
        <v>22990</v>
      </c>
      <c r="BR54" s="23">
        <v>2494127</v>
      </c>
      <c r="BS54" s="24">
        <v>1605363</v>
      </c>
      <c r="BU54" s="63">
        <f>B54+D54+F54+H54+J54+L54+N54+P54+R54+T54+V54+X54+Z54+AB54+AD54+AF54+AH54</f>
        <v>1585863</v>
      </c>
      <c r="BV54" s="57">
        <f>C54+E54+G54+I54+K54+M54+O54+Q54+S54+U54+W54+Y54+AA54+AC54+AE54+AG54+AI54</f>
        <v>813982</v>
      </c>
      <c r="BW54" s="63">
        <f>AL54+AN54+AP54+AR54+AT54+AV54+AZ54+BB54+BD54+BF54+BH54+BJ54+BL54+BN54+BP54</f>
        <v>908265</v>
      </c>
      <c r="BX54" s="64">
        <f>AM54+AO54+AQ54+AS54+AU54+AW54+BA54+BC54+BE54+BG54+BI54+BK54+BM54+BO54+BQ54</f>
        <v>791382</v>
      </c>
    </row>
    <row r="55" spans="1:76">
      <c r="A55" s="11">
        <v>38018</v>
      </c>
      <c r="B55" s="29" t="s">
        <v>42</v>
      </c>
      <c r="C55" s="28" t="s">
        <v>42</v>
      </c>
      <c r="D55" s="29" t="s">
        <v>42</v>
      </c>
      <c r="E55" s="28" t="s">
        <v>42</v>
      </c>
      <c r="F55" s="23">
        <v>45325</v>
      </c>
      <c r="G55" s="22">
        <v>30109</v>
      </c>
      <c r="H55" s="23">
        <v>61689</v>
      </c>
      <c r="I55" s="22">
        <v>27353</v>
      </c>
      <c r="J55" s="23" t="s">
        <v>42</v>
      </c>
      <c r="K55" s="22" t="s">
        <v>42</v>
      </c>
      <c r="L55" s="23">
        <v>63273</v>
      </c>
      <c r="M55" s="22">
        <v>113205</v>
      </c>
      <c r="N55" s="23">
        <v>63197</v>
      </c>
      <c r="O55" s="22">
        <v>40347</v>
      </c>
      <c r="P55" s="23" t="s">
        <v>42</v>
      </c>
      <c r="Q55" s="22" t="s">
        <v>42</v>
      </c>
      <c r="R55" s="23" t="s">
        <v>42</v>
      </c>
      <c r="S55" s="22" t="s">
        <v>42</v>
      </c>
      <c r="T55" s="23">
        <v>38655</v>
      </c>
      <c r="U55" s="22">
        <v>7199</v>
      </c>
      <c r="V55" s="23">
        <v>68227</v>
      </c>
      <c r="W55" s="22">
        <v>29281</v>
      </c>
      <c r="X55" s="23">
        <v>9597</v>
      </c>
      <c r="Y55" s="22">
        <v>13482</v>
      </c>
      <c r="Z55" s="23" t="s">
        <v>42</v>
      </c>
      <c r="AA55" s="22" t="s">
        <v>42</v>
      </c>
      <c r="AB55" s="23" t="s">
        <v>42</v>
      </c>
      <c r="AC55" s="22" t="s">
        <v>42</v>
      </c>
      <c r="AD55" s="23">
        <v>13660</v>
      </c>
      <c r="AE55" s="22">
        <v>6486</v>
      </c>
      <c r="AF55" s="23" t="s">
        <v>42</v>
      </c>
      <c r="AG55" s="22" t="s">
        <v>42</v>
      </c>
      <c r="AH55" s="23">
        <v>99328</v>
      </c>
      <c r="AI55" s="22">
        <v>85176</v>
      </c>
      <c r="AJ55" s="23">
        <v>77416</v>
      </c>
      <c r="AK55" s="22">
        <v>72184</v>
      </c>
      <c r="AL55" s="23">
        <v>37830</v>
      </c>
      <c r="AM55" s="22">
        <v>41004</v>
      </c>
      <c r="AN55" s="23">
        <v>82092</v>
      </c>
      <c r="AO55" s="22">
        <v>58158</v>
      </c>
      <c r="AP55" s="23" t="s">
        <v>42</v>
      </c>
      <c r="AQ55" s="22" t="s">
        <v>42</v>
      </c>
      <c r="AR55" s="23" t="s">
        <v>42</v>
      </c>
      <c r="AS55" s="22" t="s">
        <v>42</v>
      </c>
      <c r="AT55" s="23" t="s">
        <v>42</v>
      </c>
      <c r="AU55" s="22" t="s">
        <v>42</v>
      </c>
      <c r="AV55" s="23" t="s">
        <v>42</v>
      </c>
      <c r="AW55" s="22" t="s">
        <v>42</v>
      </c>
      <c r="AX55" s="23" t="s">
        <v>42</v>
      </c>
      <c r="AY55" s="22" t="s">
        <v>42</v>
      </c>
      <c r="AZ55" s="23" t="s">
        <v>42</v>
      </c>
      <c r="BA55" s="22" t="s">
        <v>42</v>
      </c>
      <c r="BB55" s="23">
        <v>17505</v>
      </c>
      <c r="BC55" s="22">
        <v>34233</v>
      </c>
      <c r="BD55" s="23">
        <v>53051</v>
      </c>
      <c r="BE55" s="22">
        <v>151845</v>
      </c>
      <c r="BF55" s="23" t="s">
        <v>42</v>
      </c>
      <c r="BG55" s="22" t="s">
        <v>42</v>
      </c>
      <c r="BH55" s="23">
        <v>18051</v>
      </c>
      <c r="BI55" s="22">
        <v>9127</v>
      </c>
      <c r="BJ55" s="23">
        <v>46623</v>
      </c>
      <c r="BK55" s="22">
        <v>41091</v>
      </c>
      <c r="BL55" s="23">
        <v>4757</v>
      </c>
      <c r="BM55" s="22">
        <v>4141</v>
      </c>
      <c r="BN55" s="23">
        <v>12323</v>
      </c>
      <c r="BO55" s="22">
        <v>52627</v>
      </c>
      <c r="BP55" s="23">
        <v>20107</v>
      </c>
      <c r="BQ55" s="22">
        <v>26850</v>
      </c>
      <c r="BR55" s="23" t="s">
        <v>42</v>
      </c>
      <c r="BS55" s="24" t="s">
        <v>42</v>
      </c>
      <c r="BU55" s="59" t="s">
        <v>67</v>
      </c>
      <c r="BV55" s="60" t="s">
        <v>67</v>
      </c>
      <c r="BW55" s="61" t="s">
        <v>67</v>
      </c>
      <c r="BX55" s="62" t="s">
        <v>67</v>
      </c>
    </row>
    <row r="56" spans="1:76">
      <c r="A56" s="11">
        <v>38047</v>
      </c>
      <c r="B56" s="29" t="s">
        <v>42</v>
      </c>
      <c r="C56" s="28" t="s">
        <v>42</v>
      </c>
      <c r="D56" s="29" t="s">
        <v>42</v>
      </c>
      <c r="E56" s="28" t="s">
        <v>42</v>
      </c>
      <c r="F56" s="23">
        <v>39200</v>
      </c>
      <c r="G56" s="22">
        <v>24549</v>
      </c>
      <c r="H56" s="23">
        <v>64852</v>
      </c>
      <c r="I56" s="22">
        <v>26595</v>
      </c>
      <c r="J56" s="23" t="s">
        <v>42</v>
      </c>
      <c r="K56" s="22" t="s">
        <v>42</v>
      </c>
      <c r="L56" s="23">
        <v>64330</v>
      </c>
      <c r="M56" s="22">
        <v>101661</v>
      </c>
      <c r="N56" s="23">
        <v>64226</v>
      </c>
      <c r="O56" s="22">
        <v>41463</v>
      </c>
      <c r="P56" s="23" t="s">
        <v>42</v>
      </c>
      <c r="Q56" s="22" t="s">
        <v>42</v>
      </c>
      <c r="R56" s="23" t="s">
        <v>42</v>
      </c>
      <c r="S56" s="22" t="s">
        <v>42</v>
      </c>
      <c r="T56" s="23">
        <v>35860</v>
      </c>
      <c r="U56" s="22">
        <v>6183</v>
      </c>
      <c r="V56" s="23">
        <v>63892</v>
      </c>
      <c r="W56" s="22">
        <v>27581</v>
      </c>
      <c r="X56" s="23">
        <v>11303</v>
      </c>
      <c r="Y56" s="22">
        <v>12445</v>
      </c>
      <c r="Z56" s="23" t="s">
        <v>42</v>
      </c>
      <c r="AA56" s="22" t="s">
        <v>42</v>
      </c>
      <c r="AB56" s="23" t="s">
        <v>42</v>
      </c>
      <c r="AC56" s="22" t="s">
        <v>42</v>
      </c>
      <c r="AD56" s="23">
        <v>15459</v>
      </c>
      <c r="AE56" s="22">
        <v>4937</v>
      </c>
      <c r="AF56" s="23" t="s">
        <v>42</v>
      </c>
      <c r="AG56" s="22" t="s">
        <v>42</v>
      </c>
      <c r="AH56" s="23">
        <v>103098</v>
      </c>
      <c r="AI56" s="22">
        <v>81064</v>
      </c>
      <c r="AJ56" s="23">
        <v>79915</v>
      </c>
      <c r="AK56" s="22">
        <v>69312</v>
      </c>
      <c r="AL56" s="23">
        <v>37453</v>
      </c>
      <c r="AM56" s="22">
        <v>39863</v>
      </c>
      <c r="AN56" s="23">
        <v>70764</v>
      </c>
      <c r="AO56" s="22">
        <v>48526</v>
      </c>
      <c r="AP56" s="23" t="s">
        <v>42</v>
      </c>
      <c r="AQ56" s="22" t="s">
        <v>42</v>
      </c>
      <c r="AR56" s="23" t="s">
        <v>42</v>
      </c>
      <c r="AS56" s="22" t="s">
        <v>42</v>
      </c>
      <c r="AT56" s="23" t="s">
        <v>42</v>
      </c>
      <c r="AU56" s="22" t="s">
        <v>42</v>
      </c>
      <c r="AV56" s="23" t="s">
        <v>42</v>
      </c>
      <c r="AW56" s="22" t="s">
        <v>42</v>
      </c>
      <c r="AX56" s="23" t="s">
        <v>42</v>
      </c>
      <c r="AY56" s="22" t="s">
        <v>42</v>
      </c>
      <c r="AZ56" s="23" t="s">
        <v>42</v>
      </c>
      <c r="BA56" s="22" t="s">
        <v>42</v>
      </c>
      <c r="BB56" s="23">
        <v>14069</v>
      </c>
      <c r="BC56" s="22">
        <v>29673</v>
      </c>
      <c r="BD56" s="23">
        <v>50386</v>
      </c>
      <c r="BE56" s="22">
        <v>141330</v>
      </c>
      <c r="BF56" s="23" t="s">
        <v>42</v>
      </c>
      <c r="BG56" s="22" t="s">
        <v>42</v>
      </c>
      <c r="BH56" s="23">
        <v>15012</v>
      </c>
      <c r="BI56" s="22">
        <v>7452</v>
      </c>
      <c r="BJ56" s="23">
        <v>47482</v>
      </c>
      <c r="BK56" s="22">
        <v>39274</v>
      </c>
      <c r="BL56" s="23">
        <v>4144</v>
      </c>
      <c r="BM56" s="22">
        <v>2938</v>
      </c>
      <c r="BN56" s="23">
        <v>12831</v>
      </c>
      <c r="BO56" s="22">
        <v>45271</v>
      </c>
      <c r="BP56" s="23">
        <v>20683</v>
      </c>
      <c r="BQ56" s="22">
        <v>23756</v>
      </c>
      <c r="BR56" s="23" t="s">
        <v>42</v>
      </c>
      <c r="BS56" s="24" t="s">
        <v>42</v>
      </c>
      <c r="BU56" s="59" t="s">
        <v>67</v>
      </c>
      <c r="BV56" s="60" t="s">
        <v>67</v>
      </c>
      <c r="BW56" s="61" t="s">
        <v>67</v>
      </c>
      <c r="BX56" s="62" t="s">
        <v>67</v>
      </c>
    </row>
    <row r="57" spans="1:76">
      <c r="A57" s="11">
        <v>38078</v>
      </c>
      <c r="B57" s="29">
        <v>78880</v>
      </c>
      <c r="C57" s="28">
        <v>63524</v>
      </c>
      <c r="D57" s="29">
        <v>206663</v>
      </c>
      <c r="E57" s="28">
        <v>242718</v>
      </c>
      <c r="F57" s="23">
        <v>41630</v>
      </c>
      <c r="G57" s="22">
        <v>15277</v>
      </c>
      <c r="H57" s="23">
        <v>64833</v>
      </c>
      <c r="I57" s="22">
        <v>22583</v>
      </c>
      <c r="J57" s="23">
        <v>55178</v>
      </c>
      <c r="K57" s="22">
        <v>13781</v>
      </c>
      <c r="L57" s="23">
        <v>93376</v>
      </c>
      <c r="M57" s="22">
        <v>81827</v>
      </c>
      <c r="N57" s="23">
        <v>71171</v>
      </c>
      <c r="O57" s="22">
        <v>24516</v>
      </c>
      <c r="P57" s="23">
        <v>13625</v>
      </c>
      <c r="Q57" s="22">
        <v>3502</v>
      </c>
      <c r="R57" s="23">
        <v>24969</v>
      </c>
      <c r="S57" s="22">
        <v>4763</v>
      </c>
      <c r="T57" s="23">
        <v>38490</v>
      </c>
      <c r="U57" s="22">
        <v>7112</v>
      </c>
      <c r="V57" s="23">
        <v>69526</v>
      </c>
      <c r="W57" s="22">
        <v>18660</v>
      </c>
      <c r="X57" s="23">
        <v>10683</v>
      </c>
      <c r="Y57" s="22">
        <v>7607</v>
      </c>
      <c r="Z57" s="23">
        <v>39891</v>
      </c>
      <c r="AA57" s="22">
        <v>4871</v>
      </c>
      <c r="AB57" s="23">
        <v>12682</v>
      </c>
      <c r="AC57" s="22">
        <v>3644</v>
      </c>
      <c r="AD57" s="23">
        <v>14798</v>
      </c>
      <c r="AE57" s="22">
        <v>3418</v>
      </c>
      <c r="AF57" s="23">
        <v>12774</v>
      </c>
      <c r="AG57" s="22">
        <v>2497</v>
      </c>
      <c r="AH57" s="23">
        <v>95098</v>
      </c>
      <c r="AI57" s="22">
        <v>60450</v>
      </c>
      <c r="AJ57" s="23">
        <v>74670</v>
      </c>
      <c r="AK57" s="22">
        <v>52299</v>
      </c>
      <c r="AL57" s="23">
        <v>36802</v>
      </c>
      <c r="AM57" s="22">
        <v>25280</v>
      </c>
      <c r="AN57" s="23">
        <v>64576</v>
      </c>
      <c r="AO57" s="22">
        <v>29497</v>
      </c>
      <c r="AP57" s="23">
        <v>162177</v>
      </c>
      <c r="AQ57" s="22">
        <v>173984</v>
      </c>
      <c r="AR57" s="23">
        <v>20131</v>
      </c>
      <c r="AS57" s="22">
        <v>9471</v>
      </c>
      <c r="AT57" s="23">
        <v>15426</v>
      </c>
      <c r="AU57" s="22">
        <v>17386</v>
      </c>
      <c r="AV57" s="23">
        <v>15197</v>
      </c>
      <c r="AW57" s="22">
        <v>6055</v>
      </c>
      <c r="AX57" s="23">
        <v>212931</v>
      </c>
      <c r="AY57" s="22">
        <v>206897</v>
      </c>
      <c r="AZ57" s="23">
        <v>55858</v>
      </c>
      <c r="BA57" s="22">
        <v>61157</v>
      </c>
      <c r="BB57" s="23">
        <v>19995</v>
      </c>
      <c r="BC57" s="22">
        <v>19971</v>
      </c>
      <c r="BD57" s="23">
        <v>59323</v>
      </c>
      <c r="BE57" s="22">
        <v>115702</v>
      </c>
      <c r="BF57" s="23">
        <v>16236</v>
      </c>
      <c r="BG57" s="22">
        <v>10765</v>
      </c>
      <c r="BH57" s="23">
        <v>21086</v>
      </c>
      <c r="BI57" s="22">
        <v>6823</v>
      </c>
      <c r="BJ57" s="23">
        <v>51057</v>
      </c>
      <c r="BK57" s="22">
        <v>27910</v>
      </c>
      <c r="BL57" s="23">
        <v>3900</v>
      </c>
      <c r="BM57" s="22">
        <v>1746</v>
      </c>
      <c r="BN57" s="23">
        <v>16026</v>
      </c>
      <c r="BO57" s="22">
        <v>29913</v>
      </c>
      <c r="BP57" s="23">
        <v>22775</v>
      </c>
      <c r="BQ57" s="22">
        <v>15679</v>
      </c>
      <c r="BR57" s="23">
        <v>1524835</v>
      </c>
      <c r="BS57" s="24">
        <v>1132090</v>
      </c>
      <c r="BU57" s="63">
        <f>B57+D57+F57+H57+J57+L57+N57+P57+R57+T57+V57+X57+Z57+AB57+AD57+AF57+AH57</f>
        <v>944267</v>
      </c>
      <c r="BV57" s="57">
        <f>C57+E57+G57+I57+K57+M57+O57+Q57+S57+U57+W57+Y57+AA57+AC57+AE57+AG57+AI57</f>
        <v>580750</v>
      </c>
      <c r="BW57" s="63">
        <f>AL57+AN57+AP57+AR57+AT57+AV57+AZ57+BB57+BD57+BF57+BH57+BJ57+BL57+BN57+BP57</f>
        <v>580565</v>
      </c>
      <c r="BX57" s="64">
        <f>AM57+AO57+AQ57+AS57+AU57+AW57+BA57+BC57+BE57+BG57+BI57+BK57+BM57+BO57+BQ57</f>
        <v>551339</v>
      </c>
    </row>
    <row r="58" spans="1:76">
      <c r="A58" s="11">
        <v>38108</v>
      </c>
      <c r="B58" s="29" t="s">
        <v>42</v>
      </c>
      <c r="C58" s="28" t="s">
        <v>42</v>
      </c>
      <c r="D58" s="29" t="s">
        <v>42</v>
      </c>
      <c r="E58" s="28" t="s">
        <v>42</v>
      </c>
      <c r="F58" s="23">
        <v>19925</v>
      </c>
      <c r="G58" s="22">
        <v>8388</v>
      </c>
      <c r="H58" s="23">
        <v>49553</v>
      </c>
      <c r="I58" s="22">
        <v>13147</v>
      </c>
      <c r="J58" s="23" t="s">
        <v>42</v>
      </c>
      <c r="K58" s="22" t="s">
        <v>42</v>
      </c>
      <c r="L58" s="23">
        <v>57507</v>
      </c>
      <c r="M58" s="22">
        <v>54436</v>
      </c>
      <c r="N58" s="23">
        <v>41171</v>
      </c>
      <c r="O58" s="22">
        <v>12412</v>
      </c>
      <c r="P58" s="23" t="s">
        <v>42</v>
      </c>
      <c r="Q58" s="22" t="s">
        <v>42</v>
      </c>
      <c r="R58" s="23" t="s">
        <v>42</v>
      </c>
      <c r="S58" s="22" t="s">
        <v>42</v>
      </c>
      <c r="T58" s="23">
        <v>26120</v>
      </c>
      <c r="U58" s="22">
        <v>2895</v>
      </c>
      <c r="V58" s="23">
        <v>42689</v>
      </c>
      <c r="W58" s="22">
        <v>10669</v>
      </c>
      <c r="X58" s="23">
        <v>7224</v>
      </c>
      <c r="Y58" s="22">
        <v>3653</v>
      </c>
      <c r="Z58" s="23" t="s">
        <v>42</v>
      </c>
      <c r="AA58" s="22" t="s">
        <v>42</v>
      </c>
      <c r="AB58" s="23" t="s">
        <v>42</v>
      </c>
      <c r="AC58" s="22" t="s">
        <v>42</v>
      </c>
      <c r="AD58" s="23">
        <v>9891</v>
      </c>
      <c r="AE58" s="22">
        <v>1083</v>
      </c>
      <c r="AF58" s="23" t="s">
        <v>42</v>
      </c>
      <c r="AG58" s="22" t="s">
        <v>42</v>
      </c>
      <c r="AH58" s="23">
        <v>90949</v>
      </c>
      <c r="AI58" s="22">
        <v>42957</v>
      </c>
      <c r="AJ58" s="23">
        <v>75278</v>
      </c>
      <c r="AK58" s="22">
        <v>38036</v>
      </c>
      <c r="AL58" s="23">
        <v>22198</v>
      </c>
      <c r="AM58" s="22">
        <v>13752</v>
      </c>
      <c r="AN58" s="23">
        <v>33878</v>
      </c>
      <c r="AO58" s="22">
        <v>18528</v>
      </c>
      <c r="AP58" s="23" t="s">
        <v>42</v>
      </c>
      <c r="AQ58" s="22" t="s">
        <v>42</v>
      </c>
      <c r="AR58" s="23" t="s">
        <v>42</v>
      </c>
      <c r="AS58" s="22" t="s">
        <v>42</v>
      </c>
      <c r="AT58" s="23" t="s">
        <v>42</v>
      </c>
      <c r="AU58" s="22" t="s">
        <v>42</v>
      </c>
      <c r="AV58" s="23" t="s">
        <v>42</v>
      </c>
      <c r="AW58" s="22" t="s">
        <v>42</v>
      </c>
      <c r="AX58" s="23" t="s">
        <v>42</v>
      </c>
      <c r="AY58" s="22" t="s">
        <v>42</v>
      </c>
      <c r="AZ58" s="23" t="s">
        <v>42</v>
      </c>
      <c r="BA58" s="22" t="s">
        <v>42</v>
      </c>
      <c r="BB58" s="23">
        <v>7382</v>
      </c>
      <c r="BC58" s="22">
        <v>11962</v>
      </c>
      <c r="BD58" s="23">
        <v>31134</v>
      </c>
      <c r="BE58" s="22">
        <v>75830</v>
      </c>
      <c r="BF58" s="23" t="s">
        <v>42</v>
      </c>
      <c r="BG58" s="22" t="s">
        <v>42</v>
      </c>
      <c r="BH58" s="23">
        <v>6239</v>
      </c>
      <c r="BI58" s="22">
        <v>3319</v>
      </c>
      <c r="BJ58" s="23">
        <v>39233</v>
      </c>
      <c r="BK58" s="22">
        <v>17119</v>
      </c>
      <c r="BL58" s="23">
        <v>2334</v>
      </c>
      <c r="BM58" s="22">
        <v>1151</v>
      </c>
      <c r="BN58" s="23">
        <v>8108</v>
      </c>
      <c r="BO58" s="22">
        <v>11327</v>
      </c>
      <c r="BP58" s="23">
        <v>16776</v>
      </c>
      <c r="BQ58" s="22">
        <v>7090</v>
      </c>
      <c r="BR58" s="23" t="s">
        <v>42</v>
      </c>
      <c r="BS58" s="24" t="s">
        <v>42</v>
      </c>
      <c r="BU58" s="59" t="s">
        <v>67</v>
      </c>
      <c r="BV58" s="60" t="s">
        <v>67</v>
      </c>
      <c r="BW58" s="61" t="s">
        <v>67</v>
      </c>
      <c r="BX58" s="62" t="s">
        <v>67</v>
      </c>
    </row>
    <row r="59" spans="1:76">
      <c r="A59" s="11">
        <v>38139</v>
      </c>
      <c r="B59" s="29" t="s">
        <v>42</v>
      </c>
      <c r="C59" s="28" t="s">
        <v>42</v>
      </c>
      <c r="D59" s="29" t="s">
        <v>42</v>
      </c>
      <c r="E59" s="28" t="s">
        <v>42</v>
      </c>
      <c r="F59" s="23">
        <v>20844</v>
      </c>
      <c r="G59" s="22">
        <v>5783</v>
      </c>
      <c r="H59" s="23">
        <v>54637</v>
      </c>
      <c r="I59" s="22">
        <v>17363</v>
      </c>
      <c r="J59" s="23" t="s">
        <v>42</v>
      </c>
      <c r="K59" s="22" t="s">
        <v>42</v>
      </c>
      <c r="L59" s="23">
        <v>60367</v>
      </c>
      <c r="M59" s="22">
        <v>53721</v>
      </c>
      <c r="N59" s="23">
        <v>50456</v>
      </c>
      <c r="O59" s="22">
        <v>11846</v>
      </c>
      <c r="P59" s="23" t="s">
        <v>42</v>
      </c>
      <c r="Q59" s="22" t="s">
        <v>42</v>
      </c>
      <c r="R59" s="23" t="s">
        <v>42</v>
      </c>
      <c r="S59" s="22" t="s">
        <v>42</v>
      </c>
      <c r="T59" s="23">
        <v>28636</v>
      </c>
      <c r="U59" s="22">
        <v>2402</v>
      </c>
      <c r="V59" s="23">
        <v>41894</v>
      </c>
      <c r="W59" s="22">
        <v>7321</v>
      </c>
      <c r="X59" s="23">
        <v>9815</v>
      </c>
      <c r="Y59" s="22">
        <v>5396</v>
      </c>
      <c r="Z59" s="23" t="s">
        <v>42</v>
      </c>
      <c r="AA59" s="22" t="s">
        <v>42</v>
      </c>
      <c r="AB59" s="23" t="s">
        <v>42</v>
      </c>
      <c r="AC59" s="22" t="s">
        <v>42</v>
      </c>
      <c r="AD59" s="23">
        <v>9740</v>
      </c>
      <c r="AE59" s="22">
        <v>1009</v>
      </c>
      <c r="AF59" s="23" t="s">
        <v>42</v>
      </c>
      <c r="AG59" s="22" t="s">
        <v>42</v>
      </c>
      <c r="AH59" s="23">
        <v>86564</v>
      </c>
      <c r="AI59" s="22">
        <v>42919</v>
      </c>
      <c r="AJ59" s="23">
        <v>70958</v>
      </c>
      <c r="AK59" s="22">
        <v>37820</v>
      </c>
      <c r="AL59" s="23">
        <v>22977</v>
      </c>
      <c r="AM59" s="22">
        <v>8911</v>
      </c>
      <c r="AN59" s="23">
        <v>34207</v>
      </c>
      <c r="AO59" s="22">
        <v>10540</v>
      </c>
      <c r="AP59" s="23" t="s">
        <v>42</v>
      </c>
      <c r="AQ59" s="22" t="s">
        <v>42</v>
      </c>
      <c r="AR59" s="23" t="s">
        <v>42</v>
      </c>
      <c r="AS59" s="22" t="s">
        <v>42</v>
      </c>
      <c r="AT59" s="23" t="s">
        <v>42</v>
      </c>
      <c r="AU59" s="22" t="s">
        <v>42</v>
      </c>
      <c r="AV59" s="23" t="s">
        <v>42</v>
      </c>
      <c r="AW59" s="22" t="s">
        <v>42</v>
      </c>
      <c r="AX59" s="23" t="s">
        <v>42</v>
      </c>
      <c r="AY59" s="22" t="s">
        <v>42</v>
      </c>
      <c r="AZ59" s="23" t="s">
        <v>42</v>
      </c>
      <c r="BA59" s="22" t="s">
        <v>42</v>
      </c>
      <c r="BB59" s="23">
        <v>8496</v>
      </c>
      <c r="BC59" s="22">
        <v>11023</v>
      </c>
      <c r="BD59" s="23">
        <v>42054</v>
      </c>
      <c r="BE59" s="22">
        <v>67899</v>
      </c>
      <c r="BF59" s="23" t="s">
        <v>42</v>
      </c>
      <c r="BG59" s="22" t="s">
        <v>42</v>
      </c>
      <c r="BH59" s="23">
        <v>6491</v>
      </c>
      <c r="BI59" s="22">
        <v>2761</v>
      </c>
      <c r="BJ59" s="23">
        <v>39240</v>
      </c>
      <c r="BK59" s="22">
        <v>14054</v>
      </c>
      <c r="BL59" s="23">
        <v>1893</v>
      </c>
      <c r="BM59" s="22">
        <v>525</v>
      </c>
      <c r="BN59" s="23">
        <v>5563</v>
      </c>
      <c r="BO59" s="22">
        <v>6352</v>
      </c>
      <c r="BP59" s="23">
        <v>15156</v>
      </c>
      <c r="BQ59" s="22">
        <v>5263</v>
      </c>
      <c r="BR59" s="23" t="s">
        <v>42</v>
      </c>
      <c r="BS59" s="24" t="s">
        <v>42</v>
      </c>
      <c r="BU59" s="59" t="s">
        <v>67</v>
      </c>
      <c r="BV59" s="60" t="s">
        <v>67</v>
      </c>
      <c r="BW59" s="61" t="s">
        <v>67</v>
      </c>
      <c r="BX59" s="62" t="s">
        <v>67</v>
      </c>
    </row>
    <row r="60" spans="1:76">
      <c r="A60" s="11">
        <v>38169</v>
      </c>
      <c r="B60" s="29">
        <v>53625</v>
      </c>
      <c r="C60" s="28">
        <v>31796</v>
      </c>
      <c r="D60" s="29">
        <v>178095</v>
      </c>
      <c r="E60" s="28">
        <v>210028</v>
      </c>
      <c r="F60" s="23">
        <v>17075</v>
      </c>
      <c r="G60" s="22">
        <v>5714</v>
      </c>
      <c r="H60" s="23">
        <v>56232</v>
      </c>
      <c r="I60" s="22">
        <v>14041</v>
      </c>
      <c r="J60" s="23">
        <v>40491</v>
      </c>
      <c r="K60" s="22">
        <v>11115</v>
      </c>
      <c r="L60" s="23">
        <v>87021</v>
      </c>
      <c r="M60" s="22">
        <v>63097</v>
      </c>
      <c r="N60" s="23">
        <v>74636</v>
      </c>
      <c r="O60" s="22">
        <v>15651</v>
      </c>
      <c r="P60" s="23">
        <v>10598</v>
      </c>
      <c r="Q60" s="22">
        <v>1506</v>
      </c>
      <c r="R60" s="23">
        <v>13425</v>
      </c>
      <c r="S60" s="22">
        <v>2325</v>
      </c>
      <c r="T60" s="23">
        <v>32497</v>
      </c>
      <c r="U60" s="22">
        <v>3004</v>
      </c>
      <c r="V60" s="23">
        <v>51283</v>
      </c>
      <c r="W60" s="22">
        <v>9304</v>
      </c>
      <c r="X60" s="23">
        <v>43725</v>
      </c>
      <c r="Y60" s="22">
        <v>10395</v>
      </c>
      <c r="Z60" s="23">
        <v>44013</v>
      </c>
      <c r="AA60" s="22">
        <v>3866</v>
      </c>
      <c r="AB60" s="23">
        <v>12613</v>
      </c>
      <c r="AC60" s="22">
        <v>2935</v>
      </c>
      <c r="AD60" s="23">
        <v>10540</v>
      </c>
      <c r="AE60" s="22">
        <v>1427</v>
      </c>
      <c r="AF60" s="23">
        <v>9561</v>
      </c>
      <c r="AG60" s="22">
        <v>1678</v>
      </c>
      <c r="AH60" s="23">
        <v>102922</v>
      </c>
      <c r="AI60" s="22">
        <v>50194</v>
      </c>
      <c r="AJ60" s="23">
        <v>83887</v>
      </c>
      <c r="AK60" s="22">
        <v>44100</v>
      </c>
      <c r="AL60" s="23">
        <v>24710</v>
      </c>
      <c r="AM60" s="22">
        <v>11168</v>
      </c>
      <c r="AN60" s="23">
        <v>36847</v>
      </c>
      <c r="AO60" s="22">
        <v>10891</v>
      </c>
      <c r="AP60" s="23">
        <v>146452</v>
      </c>
      <c r="AQ60" s="22">
        <v>118128</v>
      </c>
      <c r="AR60" s="23">
        <v>13219</v>
      </c>
      <c r="AS60" s="22">
        <v>5415</v>
      </c>
      <c r="AT60" s="23">
        <v>9196</v>
      </c>
      <c r="AU60" s="22">
        <v>6701</v>
      </c>
      <c r="AV60" s="23">
        <v>12186</v>
      </c>
      <c r="AW60" s="22">
        <v>3755</v>
      </c>
      <c r="AX60" s="23">
        <v>181053</v>
      </c>
      <c r="AY60" s="22">
        <v>134000</v>
      </c>
      <c r="AZ60" s="23">
        <v>25911</v>
      </c>
      <c r="BA60" s="22">
        <v>27561</v>
      </c>
      <c r="BB60" s="23">
        <v>16340</v>
      </c>
      <c r="BC60" s="22">
        <v>27393</v>
      </c>
      <c r="BD60" s="23">
        <v>54148</v>
      </c>
      <c r="BE60" s="22">
        <v>143978</v>
      </c>
      <c r="BF60" s="23">
        <v>9688</v>
      </c>
      <c r="BG60" s="22">
        <v>3752</v>
      </c>
      <c r="BH60" s="23">
        <v>7123</v>
      </c>
      <c r="BI60" s="22">
        <v>2822</v>
      </c>
      <c r="BJ60" s="23">
        <v>42748</v>
      </c>
      <c r="BK60" s="22">
        <v>15157</v>
      </c>
      <c r="BL60" s="23">
        <v>1761</v>
      </c>
      <c r="BM60" s="22">
        <v>512</v>
      </c>
      <c r="BN60" s="23">
        <v>6165</v>
      </c>
      <c r="BO60" s="22">
        <v>7878</v>
      </c>
      <c r="BP60" s="23">
        <v>17245</v>
      </c>
      <c r="BQ60" s="22">
        <v>5878</v>
      </c>
      <c r="BR60" s="23">
        <v>1262089</v>
      </c>
      <c r="BS60" s="24">
        <v>829064</v>
      </c>
      <c r="BU60" s="63">
        <f>B60+D60+F60+H60+J60+L60+N60+P60+R60+T60+V60+X60+Z60+AB60+AD60+AF60+AH60</f>
        <v>838352</v>
      </c>
      <c r="BV60" s="57">
        <f>C60+E60+G60+I60+K60+M60+O60+Q60+S60+U60+W60+Y60+AA60+AC60+AE60+AG60+AI60</f>
        <v>438076</v>
      </c>
      <c r="BW60" s="63">
        <f>AL60+AN60+AP60+AR60+AT60+AV60+AZ60+BB60+BD60+BF60+BH60+BJ60+BL60+BN60+BP60</f>
        <v>423739</v>
      </c>
      <c r="BX60" s="64">
        <f>AM60+AO60+AQ60+AS60+AU60+AW60+BA60+BC60+BE60+BG60+BI60+BK60+BM60+BO60+BQ60</f>
        <v>390989</v>
      </c>
    </row>
    <row r="61" spans="1:76">
      <c r="A61" s="11">
        <v>38200</v>
      </c>
      <c r="B61" s="29" t="s">
        <v>42</v>
      </c>
      <c r="C61" s="28" t="s">
        <v>42</v>
      </c>
      <c r="D61" s="29" t="s">
        <v>42</v>
      </c>
      <c r="E61" s="28" t="s">
        <v>42</v>
      </c>
      <c r="F61" s="23">
        <v>12413</v>
      </c>
      <c r="G61" s="22">
        <v>6215</v>
      </c>
      <c r="H61" s="23">
        <v>50285</v>
      </c>
      <c r="I61" s="22">
        <v>15357</v>
      </c>
      <c r="J61" s="23" t="s">
        <v>42</v>
      </c>
      <c r="K61" s="22" t="s">
        <v>42</v>
      </c>
      <c r="L61" s="23">
        <v>65851</v>
      </c>
      <c r="M61" s="22">
        <v>57514</v>
      </c>
      <c r="N61" s="23">
        <v>57018</v>
      </c>
      <c r="O61" s="22">
        <v>13809</v>
      </c>
      <c r="P61" s="23" t="s">
        <v>42</v>
      </c>
      <c r="Q61" s="22" t="s">
        <v>42</v>
      </c>
      <c r="R61" s="23" t="s">
        <v>42</v>
      </c>
      <c r="S61" s="22" t="s">
        <v>42</v>
      </c>
      <c r="T61" s="23">
        <v>26892</v>
      </c>
      <c r="U61" s="22">
        <v>2862</v>
      </c>
      <c r="V61" s="23">
        <v>44250</v>
      </c>
      <c r="W61" s="22">
        <v>8038</v>
      </c>
      <c r="X61" s="23">
        <v>38053</v>
      </c>
      <c r="Y61" s="22">
        <v>10237</v>
      </c>
      <c r="Z61" s="23" t="s">
        <v>42</v>
      </c>
      <c r="AA61" s="22" t="s">
        <v>42</v>
      </c>
      <c r="AB61" s="23" t="s">
        <v>42</v>
      </c>
      <c r="AC61" s="22" t="s">
        <v>42</v>
      </c>
      <c r="AD61" s="23">
        <v>7912</v>
      </c>
      <c r="AE61" s="22">
        <v>906</v>
      </c>
      <c r="AF61" s="23" t="s">
        <v>42</v>
      </c>
      <c r="AG61" s="22" t="s">
        <v>42</v>
      </c>
      <c r="AH61" s="23">
        <v>91994</v>
      </c>
      <c r="AI61" s="22">
        <v>39459</v>
      </c>
      <c r="AJ61" s="23">
        <v>77575</v>
      </c>
      <c r="AK61" s="22">
        <v>34761</v>
      </c>
      <c r="AL61" s="23">
        <v>20609</v>
      </c>
      <c r="AM61" s="22">
        <v>10793</v>
      </c>
      <c r="AN61" s="23">
        <v>35385</v>
      </c>
      <c r="AO61" s="22">
        <v>10798</v>
      </c>
      <c r="AP61" s="23" t="s">
        <v>42</v>
      </c>
      <c r="AQ61" s="22" t="s">
        <v>42</v>
      </c>
      <c r="AR61" s="23" t="s">
        <v>42</v>
      </c>
      <c r="AS61" s="22" t="s">
        <v>42</v>
      </c>
      <c r="AT61" s="23" t="s">
        <v>42</v>
      </c>
      <c r="AU61" s="22" t="s">
        <v>42</v>
      </c>
      <c r="AV61" s="23" t="s">
        <v>42</v>
      </c>
      <c r="AW61" s="22" t="s">
        <v>42</v>
      </c>
      <c r="AX61" s="23" t="s">
        <v>42</v>
      </c>
      <c r="AY61" s="22" t="s">
        <v>42</v>
      </c>
      <c r="AZ61" s="23" t="s">
        <v>42</v>
      </c>
      <c r="BA61" s="22" t="s">
        <v>42</v>
      </c>
      <c r="BB61" s="23">
        <v>15674</v>
      </c>
      <c r="BC61" s="22">
        <v>31785</v>
      </c>
      <c r="BD61" s="23">
        <v>58421</v>
      </c>
      <c r="BE61" s="22">
        <v>147311</v>
      </c>
      <c r="BF61" s="23" t="s">
        <v>42</v>
      </c>
      <c r="BG61" s="22" t="s">
        <v>42</v>
      </c>
      <c r="BH61" s="23">
        <v>7217</v>
      </c>
      <c r="BI61" s="22">
        <v>3218</v>
      </c>
      <c r="BJ61" s="23">
        <v>36832</v>
      </c>
      <c r="BK61" s="22">
        <v>13927</v>
      </c>
      <c r="BL61" s="23">
        <v>1694</v>
      </c>
      <c r="BM61" s="22">
        <v>524</v>
      </c>
      <c r="BN61" s="23">
        <v>5762</v>
      </c>
      <c r="BO61" s="22">
        <v>6232</v>
      </c>
      <c r="BP61" s="23">
        <v>19082</v>
      </c>
      <c r="BQ61" s="22">
        <v>5919</v>
      </c>
      <c r="BR61" s="23" t="s">
        <v>42</v>
      </c>
      <c r="BS61" s="24" t="s">
        <v>42</v>
      </c>
      <c r="BU61" s="59" t="s">
        <v>67</v>
      </c>
      <c r="BV61" s="60" t="s">
        <v>67</v>
      </c>
      <c r="BW61" s="61" t="s">
        <v>67</v>
      </c>
      <c r="BX61" s="62" t="s">
        <v>67</v>
      </c>
    </row>
    <row r="62" spans="1:76">
      <c r="A62" s="11">
        <v>38231</v>
      </c>
      <c r="B62" s="29" t="s">
        <v>42</v>
      </c>
      <c r="C62" s="28" t="s">
        <v>42</v>
      </c>
      <c r="D62" s="29" t="s">
        <v>42</v>
      </c>
      <c r="E62" s="28" t="s">
        <v>42</v>
      </c>
      <c r="F62" s="23">
        <v>18511</v>
      </c>
      <c r="G62" s="22">
        <v>6738</v>
      </c>
      <c r="H62" s="23">
        <v>54240</v>
      </c>
      <c r="I62" s="22">
        <v>13719</v>
      </c>
      <c r="J62" s="23" t="s">
        <v>42</v>
      </c>
      <c r="K62" s="22" t="s">
        <v>42</v>
      </c>
      <c r="L62" s="23">
        <v>87378</v>
      </c>
      <c r="M62" s="22">
        <v>58780</v>
      </c>
      <c r="N62" s="23">
        <v>70424</v>
      </c>
      <c r="O62" s="22">
        <v>16890</v>
      </c>
      <c r="P62" s="23" t="s">
        <v>42</v>
      </c>
      <c r="Q62" s="22" t="s">
        <v>42</v>
      </c>
      <c r="R62" s="23" t="s">
        <v>42</v>
      </c>
      <c r="S62" s="22" t="s">
        <v>42</v>
      </c>
      <c r="T62" s="23">
        <v>34099</v>
      </c>
      <c r="U62" s="22">
        <v>2661</v>
      </c>
      <c r="V62" s="23">
        <v>50712</v>
      </c>
      <c r="W62" s="22">
        <v>8415</v>
      </c>
      <c r="X62" s="23">
        <v>41385</v>
      </c>
      <c r="Y62" s="22">
        <v>10500</v>
      </c>
      <c r="Z62" s="23" t="s">
        <v>42</v>
      </c>
      <c r="AA62" s="22" t="s">
        <v>42</v>
      </c>
      <c r="AB62" s="23" t="s">
        <v>42</v>
      </c>
      <c r="AC62" s="22" t="s">
        <v>42</v>
      </c>
      <c r="AD62" s="23">
        <v>9886</v>
      </c>
      <c r="AE62" s="22">
        <v>1196</v>
      </c>
      <c r="AF62" s="23" t="s">
        <v>42</v>
      </c>
      <c r="AG62" s="22" t="s">
        <v>42</v>
      </c>
      <c r="AH62" s="23">
        <v>105953</v>
      </c>
      <c r="AI62" s="22">
        <v>44530</v>
      </c>
      <c r="AJ62" s="23">
        <v>86690</v>
      </c>
      <c r="AK62" s="22">
        <v>39129</v>
      </c>
      <c r="AL62" s="23">
        <v>27524</v>
      </c>
      <c r="AM62" s="22">
        <v>11711</v>
      </c>
      <c r="AN62" s="23">
        <v>45792</v>
      </c>
      <c r="AO62" s="22">
        <v>13179</v>
      </c>
      <c r="AP62" s="23" t="s">
        <v>42</v>
      </c>
      <c r="AQ62" s="22" t="s">
        <v>42</v>
      </c>
      <c r="AR62" s="23" t="s">
        <v>42</v>
      </c>
      <c r="AS62" s="22" t="s">
        <v>42</v>
      </c>
      <c r="AT62" s="23" t="s">
        <v>42</v>
      </c>
      <c r="AU62" s="22" t="s">
        <v>42</v>
      </c>
      <c r="AV62" s="23" t="s">
        <v>42</v>
      </c>
      <c r="AW62" s="22" t="s">
        <v>42</v>
      </c>
      <c r="AX62" s="23" t="s">
        <v>42</v>
      </c>
      <c r="AY62" s="22" t="s">
        <v>42</v>
      </c>
      <c r="AZ62" s="23" t="s">
        <v>42</v>
      </c>
      <c r="BA62" s="22" t="s">
        <v>42</v>
      </c>
      <c r="BB62" s="23">
        <v>17953</v>
      </c>
      <c r="BC62" s="22">
        <v>26747</v>
      </c>
      <c r="BD62" s="23">
        <v>59360</v>
      </c>
      <c r="BE62" s="22">
        <v>124113</v>
      </c>
      <c r="BF62" s="23" t="s">
        <v>42</v>
      </c>
      <c r="BG62" s="22" t="s">
        <v>42</v>
      </c>
      <c r="BH62" s="23">
        <v>8220</v>
      </c>
      <c r="BI62" s="22">
        <v>4055</v>
      </c>
      <c r="BJ62" s="23">
        <v>43627</v>
      </c>
      <c r="BK62" s="22">
        <v>20147</v>
      </c>
      <c r="BL62" s="23">
        <v>2072</v>
      </c>
      <c r="BM62" s="22">
        <v>728</v>
      </c>
      <c r="BN62" s="23">
        <v>7324</v>
      </c>
      <c r="BO62" s="22">
        <v>13618</v>
      </c>
      <c r="BP62" s="23">
        <v>17358</v>
      </c>
      <c r="BQ62" s="22">
        <v>8283</v>
      </c>
      <c r="BR62" s="23" t="s">
        <v>42</v>
      </c>
      <c r="BS62" s="24" t="s">
        <v>42</v>
      </c>
      <c r="BU62" s="59" t="s">
        <v>67</v>
      </c>
      <c r="BV62" s="60" t="s">
        <v>67</v>
      </c>
      <c r="BW62" s="61" t="s">
        <v>67</v>
      </c>
      <c r="BX62" s="62" t="s">
        <v>67</v>
      </c>
    </row>
    <row r="63" spans="1:76">
      <c r="A63" s="11">
        <v>38261</v>
      </c>
      <c r="B63" s="29">
        <v>57993</v>
      </c>
      <c r="C63" s="28">
        <v>51214</v>
      </c>
      <c r="D63" s="29">
        <v>186762</v>
      </c>
      <c r="E63" s="28">
        <v>248455</v>
      </c>
      <c r="F63" s="23">
        <v>24535</v>
      </c>
      <c r="G63" s="22">
        <v>12226</v>
      </c>
      <c r="H63" s="23">
        <v>61507</v>
      </c>
      <c r="I63" s="22">
        <v>19546</v>
      </c>
      <c r="J63" s="23">
        <v>45074</v>
      </c>
      <c r="K63" s="22">
        <v>12076</v>
      </c>
      <c r="L63" s="23">
        <v>76189</v>
      </c>
      <c r="M63" s="22">
        <v>79834</v>
      </c>
      <c r="N63" s="23">
        <v>66446</v>
      </c>
      <c r="O63" s="22">
        <v>17496</v>
      </c>
      <c r="P63" s="23">
        <v>10667</v>
      </c>
      <c r="Q63" s="22">
        <v>2335</v>
      </c>
      <c r="R63" s="23">
        <v>17156</v>
      </c>
      <c r="S63" s="22">
        <v>3669</v>
      </c>
      <c r="T63" s="23">
        <v>36559</v>
      </c>
      <c r="U63" s="22">
        <v>4125</v>
      </c>
      <c r="V63" s="23">
        <v>56344</v>
      </c>
      <c r="W63" s="22">
        <v>14380</v>
      </c>
      <c r="X63" s="23">
        <v>23204</v>
      </c>
      <c r="Y63" s="22">
        <v>10728</v>
      </c>
      <c r="Z63" s="23">
        <v>41432</v>
      </c>
      <c r="AA63" s="22">
        <v>5504</v>
      </c>
      <c r="AB63" s="23">
        <v>11037</v>
      </c>
      <c r="AC63" s="22">
        <v>3164</v>
      </c>
      <c r="AD63" s="23">
        <v>11985</v>
      </c>
      <c r="AE63" s="22">
        <v>2006</v>
      </c>
      <c r="AF63" s="23">
        <v>9786</v>
      </c>
      <c r="AG63" s="22">
        <v>2385</v>
      </c>
      <c r="AH63" s="23">
        <v>93446</v>
      </c>
      <c r="AI63" s="22">
        <v>54732</v>
      </c>
      <c r="AJ63" s="23">
        <v>74678</v>
      </c>
      <c r="AK63" s="22">
        <v>48796</v>
      </c>
      <c r="AL63" s="23">
        <v>25616</v>
      </c>
      <c r="AM63" s="22">
        <v>17693</v>
      </c>
      <c r="AN63" s="23">
        <v>42655</v>
      </c>
      <c r="AO63" s="22">
        <v>21381</v>
      </c>
      <c r="AP63" s="23">
        <v>141268</v>
      </c>
      <c r="AQ63" s="22">
        <v>168845</v>
      </c>
      <c r="AR63" s="23">
        <v>14344</v>
      </c>
      <c r="AS63" s="22">
        <v>7592</v>
      </c>
      <c r="AT63" s="23">
        <v>8100</v>
      </c>
      <c r="AU63" s="22">
        <v>13746</v>
      </c>
      <c r="AV63" s="23">
        <v>14928</v>
      </c>
      <c r="AW63" s="22">
        <v>5431</v>
      </c>
      <c r="AX63" s="23">
        <v>178640</v>
      </c>
      <c r="AY63" s="22">
        <v>195614</v>
      </c>
      <c r="AZ63" s="23">
        <v>36602</v>
      </c>
      <c r="BA63" s="22">
        <v>52348</v>
      </c>
      <c r="BB63" s="23">
        <v>10252</v>
      </c>
      <c r="BC63" s="22">
        <v>17269</v>
      </c>
      <c r="BD63" s="23">
        <v>47188</v>
      </c>
      <c r="BE63" s="22">
        <v>102543</v>
      </c>
      <c r="BF63" s="23">
        <v>10623</v>
      </c>
      <c r="BG63" s="22">
        <v>10628</v>
      </c>
      <c r="BH63" s="23">
        <v>11287</v>
      </c>
      <c r="BI63" s="22">
        <v>3838</v>
      </c>
      <c r="BJ63" s="23">
        <v>41351</v>
      </c>
      <c r="BK63" s="22">
        <v>24432</v>
      </c>
      <c r="BL63" s="23">
        <v>2363</v>
      </c>
      <c r="BM63" s="22">
        <v>1235</v>
      </c>
      <c r="BN63" s="23">
        <v>8237</v>
      </c>
      <c r="BO63" s="22">
        <v>21063</v>
      </c>
      <c r="BP63" s="23">
        <v>17268</v>
      </c>
      <c r="BQ63" s="22">
        <v>12032</v>
      </c>
      <c r="BR63" s="23">
        <v>1262207</v>
      </c>
      <c r="BS63" s="24">
        <v>1023953</v>
      </c>
      <c r="BU63" s="63">
        <f>B63+D63+F63+H63+J63+L63+N63+P63+R63+T63+V63+X63+Z63+AB63+AD63+AF63+AH63</f>
        <v>830122</v>
      </c>
      <c r="BV63" s="57">
        <f>C63+E63+G63+I63+K63+M63+O63+Q63+S63+U63+W63+Y63+AA63+AC63+AE63+AG63+AI63</f>
        <v>543875</v>
      </c>
      <c r="BW63" s="63">
        <f>AL63+AN63+AP63+AR63+AT63+AV63+AZ63+BB63+BD63+BF63+BH63+BJ63+BL63+BN63+BP63</f>
        <v>432082</v>
      </c>
      <c r="BX63" s="64">
        <f>AM63+AO63+AQ63+AS63+AU63+AW63+BA63+BC63+BE63+BG63+BI63+BK63+BM63+BO63+BQ63</f>
        <v>480076</v>
      </c>
    </row>
    <row r="64" spans="1:76">
      <c r="A64" s="11">
        <v>38292</v>
      </c>
      <c r="B64" s="29" t="s">
        <v>42</v>
      </c>
      <c r="C64" s="28" t="s">
        <v>42</v>
      </c>
      <c r="D64" s="29" t="s">
        <v>42</v>
      </c>
      <c r="E64" s="28" t="s">
        <v>42</v>
      </c>
      <c r="F64" s="23">
        <v>22771</v>
      </c>
      <c r="G64" s="22">
        <v>18776</v>
      </c>
      <c r="H64" s="23">
        <v>60155</v>
      </c>
      <c r="I64" s="22">
        <v>23182</v>
      </c>
      <c r="J64" s="23" t="s">
        <v>42</v>
      </c>
      <c r="K64" s="22" t="s">
        <v>42</v>
      </c>
      <c r="L64" s="23">
        <v>58073</v>
      </c>
      <c r="M64" s="22">
        <v>104929</v>
      </c>
      <c r="N64" s="23">
        <v>55526</v>
      </c>
      <c r="O64" s="22">
        <v>32472</v>
      </c>
      <c r="P64" s="23" t="s">
        <v>42</v>
      </c>
      <c r="Q64" s="22" t="s">
        <v>42</v>
      </c>
      <c r="R64" s="23" t="s">
        <v>42</v>
      </c>
      <c r="S64" s="22" t="s">
        <v>42</v>
      </c>
      <c r="T64" s="23">
        <v>34902</v>
      </c>
      <c r="U64" s="22">
        <v>6802</v>
      </c>
      <c r="V64" s="23">
        <v>45310</v>
      </c>
      <c r="W64" s="22">
        <v>20587</v>
      </c>
      <c r="X64" s="23">
        <v>11646</v>
      </c>
      <c r="Y64" s="22">
        <v>14259</v>
      </c>
      <c r="Z64" s="23" t="s">
        <v>42</v>
      </c>
      <c r="AA64" s="22" t="s">
        <v>42</v>
      </c>
      <c r="AB64" s="23" t="s">
        <v>42</v>
      </c>
      <c r="AC64" s="22" t="s">
        <v>42</v>
      </c>
      <c r="AD64" s="23">
        <v>10918</v>
      </c>
      <c r="AE64" s="22">
        <v>2441</v>
      </c>
      <c r="AF64" s="23" t="s">
        <v>42</v>
      </c>
      <c r="AG64" s="22" t="s">
        <v>42</v>
      </c>
      <c r="AH64" s="23">
        <v>101652</v>
      </c>
      <c r="AI64" s="22">
        <v>70701</v>
      </c>
      <c r="AJ64" s="23">
        <v>83056</v>
      </c>
      <c r="AK64" s="22">
        <v>60121</v>
      </c>
      <c r="AL64" s="23">
        <v>29571</v>
      </c>
      <c r="AM64" s="22">
        <v>31752</v>
      </c>
      <c r="AN64" s="23">
        <v>48347</v>
      </c>
      <c r="AO64" s="22">
        <v>40128</v>
      </c>
      <c r="AP64" s="23" t="s">
        <v>42</v>
      </c>
      <c r="AQ64" s="22" t="s">
        <v>42</v>
      </c>
      <c r="AR64" s="23" t="s">
        <v>42</v>
      </c>
      <c r="AS64" s="22" t="s">
        <v>42</v>
      </c>
      <c r="AT64" s="23" t="s">
        <v>42</v>
      </c>
      <c r="AU64" s="22" t="s">
        <v>42</v>
      </c>
      <c r="AV64" s="23" t="s">
        <v>42</v>
      </c>
      <c r="AW64" s="22" t="s">
        <v>42</v>
      </c>
      <c r="AX64" s="23" t="s">
        <v>42</v>
      </c>
      <c r="AY64" s="22" t="s">
        <v>42</v>
      </c>
      <c r="AZ64" s="23" t="s">
        <v>42</v>
      </c>
      <c r="BA64" s="22" t="s">
        <v>42</v>
      </c>
      <c r="BB64" s="23">
        <v>8621</v>
      </c>
      <c r="BC64" s="22">
        <v>24007</v>
      </c>
      <c r="BD64" s="23">
        <v>43803</v>
      </c>
      <c r="BE64" s="22">
        <v>139506</v>
      </c>
      <c r="BF64" s="23" t="s">
        <v>42</v>
      </c>
      <c r="BG64" s="22" t="s">
        <v>42</v>
      </c>
      <c r="BH64" s="23">
        <v>11204</v>
      </c>
      <c r="BI64" s="22">
        <v>6114</v>
      </c>
      <c r="BJ64" s="23">
        <v>36046</v>
      </c>
      <c r="BK64" s="22">
        <v>35963</v>
      </c>
      <c r="BL64" s="23">
        <v>2988</v>
      </c>
      <c r="BM64" s="22">
        <v>2496</v>
      </c>
      <c r="BN64" s="23">
        <v>9745</v>
      </c>
      <c r="BO64" s="22">
        <v>40230</v>
      </c>
      <c r="BP64" s="23">
        <v>17721</v>
      </c>
      <c r="BQ64" s="22">
        <v>19310</v>
      </c>
      <c r="BR64" s="23" t="s">
        <v>42</v>
      </c>
      <c r="BS64" s="24" t="s">
        <v>42</v>
      </c>
      <c r="BU64" s="59" t="s">
        <v>67</v>
      </c>
      <c r="BV64" s="60" t="s">
        <v>67</v>
      </c>
      <c r="BW64" s="61" t="s">
        <v>67</v>
      </c>
      <c r="BX64" s="62" t="s">
        <v>67</v>
      </c>
    </row>
    <row r="65" spans="1:76">
      <c r="A65" s="11">
        <v>38322</v>
      </c>
      <c r="B65" s="29" t="s">
        <v>42</v>
      </c>
      <c r="C65" s="28" t="s">
        <v>42</v>
      </c>
      <c r="D65" s="29" t="s">
        <v>42</v>
      </c>
      <c r="E65" s="28" t="s">
        <v>42</v>
      </c>
      <c r="F65" s="23">
        <v>67101</v>
      </c>
      <c r="G65" s="22">
        <v>31019</v>
      </c>
      <c r="H65" s="23">
        <v>60072</v>
      </c>
      <c r="I65" s="22">
        <v>24529</v>
      </c>
      <c r="J65" s="23" t="s">
        <v>42</v>
      </c>
      <c r="K65" s="22" t="s">
        <v>42</v>
      </c>
      <c r="L65" s="23">
        <v>84904</v>
      </c>
      <c r="M65" s="22">
        <v>99240</v>
      </c>
      <c r="N65" s="23">
        <v>68388</v>
      </c>
      <c r="O65" s="22">
        <v>37237</v>
      </c>
      <c r="P65" s="23" t="s">
        <v>42</v>
      </c>
      <c r="Q65" s="22" t="s">
        <v>42</v>
      </c>
      <c r="R65" s="23" t="s">
        <v>42</v>
      </c>
      <c r="S65" s="22" t="s">
        <v>42</v>
      </c>
      <c r="T65" s="23">
        <v>38910</v>
      </c>
      <c r="U65" s="22">
        <v>7425</v>
      </c>
      <c r="V65" s="23">
        <v>74120</v>
      </c>
      <c r="W65" s="22">
        <v>25014</v>
      </c>
      <c r="X65" s="23">
        <v>9052</v>
      </c>
      <c r="Y65" s="22">
        <v>12270</v>
      </c>
      <c r="Z65" s="23" t="s">
        <v>42</v>
      </c>
      <c r="AA65" s="22" t="s">
        <v>42</v>
      </c>
      <c r="AB65" s="23" t="s">
        <v>42</v>
      </c>
      <c r="AC65" s="22" t="s">
        <v>42</v>
      </c>
      <c r="AD65" s="23">
        <v>15452</v>
      </c>
      <c r="AE65" s="22">
        <v>7731</v>
      </c>
      <c r="AF65" s="23" t="s">
        <v>42</v>
      </c>
      <c r="AG65" s="22" t="s">
        <v>42</v>
      </c>
      <c r="AH65" s="23">
        <v>89203</v>
      </c>
      <c r="AI65" s="22">
        <v>67334</v>
      </c>
      <c r="AJ65" s="23">
        <v>71923</v>
      </c>
      <c r="AK65" s="22">
        <v>55279</v>
      </c>
      <c r="AL65" s="23">
        <v>40398</v>
      </c>
      <c r="AM65" s="22">
        <v>34932</v>
      </c>
      <c r="AN65" s="23">
        <v>105498</v>
      </c>
      <c r="AO65" s="22">
        <v>47194</v>
      </c>
      <c r="AP65" s="23" t="s">
        <v>42</v>
      </c>
      <c r="AQ65" s="22" t="s">
        <v>42</v>
      </c>
      <c r="AR65" s="23" t="s">
        <v>42</v>
      </c>
      <c r="AS65" s="22" t="s">
        <v>42</v>
      </c>
      <c r="AT65" s="23" t="s">
        <v>42</v>
      </c>
      <c r="AU65" s="22" t="s">
        <v>42</v>
      </c>
      <c r="AV65" s="23" t="s">
        <v>42</v>
      </c>
      <c r="AW65" s="22" t="s">
        <v>42</v>
      </c>
      <c r="AX65" s="23" t="s">
        <v>42</v>
      </c>
      <c r="AY65" s="22" t="s">
        <v>42</v>
      </c>
      <c r="AZ65" s="23" t="s">
        <v>42</v>
      </c>
      <c r="BA65" s="22" t="s">
        <v>42</v>
      </c>
      <c r="BB65" s="23">
        <v>18810</v>
      </c>
      <c r="BC65" s="22">
        <v>28382</v>
      </c>
      <c r="BD65" s="23">
        <v>55269</v>
      </c>
      <c r="BE65" s="22">
        <v>149022</v>
      </c>
      <c r="BF65" s="23" t="s">
        <v>42</v>
      </c>
      <c r="BG65" s="22" t="s">
        <v>42</v>
      </c>
      <c r="BH65" s="23">
        <v>28473</v>
      </c>
      <c r="BI65" s="22">
        <v>8019</v>
      </c>
      <c r="BJ65" s="23">
        <v>41622</v>
      </c>
      <c r="BK65" s="22">
        <v>35535</v>
      </c>
      <c r="BL65" s="23">
        <v>3526</v>
      </c>
      <c r="BM65" s="22">
        <v>2531</v>
      </c>
      <c r="BN65" s="23">
        <v>14503</v>
      </c>
      <c r="BO65" s="22">
        <v>42781</v>
      </c>
      <c r="BP65" s="23">
        <v>20114</v>
      </c>
      <c r="BQ65" s="22">
        <v>21308</v>
      </c>
      <c r="BR65" s="23" t="s">
        <v>42</v>
      </c>
      <c r="BS65" s="24" t="s">
        <v>42</v>
      </c>
      <c r="BU65" s="59" t="s">
        <v>67</v>
      </c>
      <c r="BV65" s="60" t="s">
        <v>67</v>
      </c>
      <c r="BW65" s="61" t="s">
        <v>67</v>
      </c>
      <c r="BX65" s="62" t="s">
        <v>67</v>
      </c>
    </row>
    <row r="66" spans="1:76">
      <c r="A66" s="11">
        <v>38353</v>
      </c>
      <c r="B66" s="29">
        <v>203089</v>
      </c>
      <c r="C66" s="28">
        <v>125594</v>
      </c>
      <c r="D66" s="29">
        <v>257769</v>
      </c>
      <c r="E66" s="28">
        <v>312794</v>
      </c>
      <c r="F66" s="23">
        <v>123662</v>
      </c>
      <c r="G66" s="22">
        <v>33333</v>
      </c>
      <c r="H66" s="23">
        <v>79785</v>
      </c>
      <c r="I66" s="22">
        <v>32838</v>
      </c>
      <c r="J66" s="23">
        <v>156907</v>
      </c>
      <c r="K66" s="22">
        <v>24188</v>
      </c>
      <c r="L66" s="23">
        <v>124220</v>
      </c>
      <c r="M66" s="22">
        <v>111286</v>
      </c>
      <c r="N66" s="23">
        <v>98843</v>
      </c>
      <c r="O66" s="22">
        <v>43881</v>
      </c>
      <c r="P66" s="23">
        <v>78778</v>
      </c>
      <c r="Q66" s="22">
        <v>11632</v>
      </c>
      <c r="R66" s="23">
        <v>72643</v>
      </c>
      <c r="S66" s="22">
        <v>8713</v>
      </c>
      <c r="T66" s="23">
        <v>63923</v>
      </c>
      <c r="U66" s="22">
        <v>8454</v>
      </c>
      <c r="V66" s="23">
        <v>143664</v>
      </c>
      <c r="W66" s="22">
        <v>33044</v>
      </c>
      <c r="X66" s="23">
        <v>12403</v>
      </c>
      <c r="Y66" s="22">
        <v>15451</v>
      </c>
      <c r="Z66" s="23">
        <v>42169</v>
      </c>
      <c r="AA66" s="22">
        <v>6533</v>
      </c>
      <c r="AB66" s="23">
        <v>15296</v>
      </c>
      <c r="AC66" s="22">
        <v>5684</v>
      </c>
      <c r="AD66" s="23">
        <v>21984</v>
      </c>
      <c r="AE66" s="22">
        <v>8265</v>
      </c>
      <c r="AF66" s="23">
        <v>23149</v>
      </c>
      <c r="AG66" s="22">
        <v>8302</v>
      </c>
      <c r="AH66" s="23">
        <v>88805</v>
      </c>
      <c r="AI66" s="22">
        <v>83908</v>
      </c>
      <c r="AJ66" s="23">
        <v>69215</v>
      </c>
      <c r="AK66" s="22">
        <v>70242</v>
      </c>
      <c r="AL66" s="23">
        <v>57839</v>
      </c>
      <c r="AM66" s="22">
        <v>42650</v>
      </c>
      <c r="AN66" s="23">
        <v>200576</v>
      </c>
      <c r="AO66" s="22">
        <v>57416</v>
      </c>
      <c r="AP66" s="23">
        <v>216242</v>
      </c>
      <c r="AQ66" s="22">
        <v>257694</v>
      </c>
      <c r="AR66" s="23">
        <v>24680</v>
      </c>
      <c r="AS66" s="22">
        <v>14427</v>
      </c>
      <c r="AT66" s="23">
        <v>19085</v>
      </c>
      <c r="AU66" s="22">
        <v>30376</v>
      </c>
      <c r="AV66" s="23">
        <v>29085</v>
      </c>
      <c r="AW66" s="22">
        <v>13518</v>
      </c>
      <c r="AX66" s="23">
        <v>289092</v>
      </c>
      <c r="AY66" s="22">
        <v>316015</v>
      </c>
      <c r="AZ66" s="23">
        <v>64843</v>
      </c>
      <c r="BA66" s="22">
        <v>101994</v>
      </c>
      <c r="BB66" s="23">
        <v>57568</v>
      </c>
      <c r="BC66" s="22">
        <v>36956</v>
      </c>
      <c r="BD66" s="23">
        <v>68561</v>
      </c>
      <c r="BE66" s="22">
        <v>177286</v>
      </c>
      <c r="BF66" s="23">
        <v>31045</v>
      </c>
      <c r="BG66" s="22">
        <v>18544</v>
      </c>
      <c r="BH66" s="23">
        <v>46823</v>
      </c>
      <c r="BI66" s="22">
        <v>11510</v>
      </c>
      <c r="BJ66" s="23">
        <v>48588</v>
      </c>
      <c r="BK66" s="22">
        <v>42361</v>
      </c>
      <c r="BL66" s="23">
        <v>5161</v>
      </c>
      <c r="BM66" s="22">
        <v>3197</v>
      </c>
      <c r="BN66" s="23">
        <v>17932</v>
      </c>
      <c r="BO66" s="22">
        <v>52207</v>
      </c>
      <c r="BP66" s="23">
        <v>24330</v>
      </c>
      <c r="BQ66" s="22">
        <v>26518</v>
      </c>
      <c r="BR66" s="23">
        <v>2519448</v>
      </c>
      <c r="BS66" s="24">
        <v>1760554</v>
      </c>
      <c r="BU66" s="63">
        <f>B66+D66+F66+H66+J66+L66+N66+P66+R66+T66+V66+X66+Z66+AB66+AD66+AF66+AH66</f>
        <v>1607089</v>
      </c>
      <c r="BV66" s="57">
        <f>C66+E66+G66+I66+K66+M66+O66+Q66+S66+U66+W66+Y66+AA66+AC66+AE66+AG66+AI66</f>
        <v>873900</v>
      </c>
      <c r="BW66" s="63">
        <f>AL66+AN66+AP66+AR66+AT66+AV66+AZ66+BB66+BD66+BF66+BH66+BJ66+BL66+BN66+BP66</f>
        <v>912358</v>
      </c>
      <c r="BX66" s="64">
        <f>AM66+AO66+AQ66+AS66+AU66+AW66+BA66+BC66+BE66+BG66+BI66+BK66+BM66+BO66+BQ66</f>
        <v>886654</v>
      </c>
    </row>
    <row r="67" spans="1:76">
      <c r="A67" s="11">
        <v>38384</v>
      </c>
      <c r="B67" s="29" t="s">
        <v>42</v>
      </c>
      <c r="C67" s="28" t="s">
        <v>42</v>
      </c>
      <c r="D67" s="29" t="s">
        <v>42</v>
      </c>
      <c r="E67" s="28" t="s">
        <v>42</v>
      </c>
      <c r="F67" s="23">
        <v>40310</v>
      </c>
      <c r="G67" s="22">
        <v>31579</v>
      </c>
      <c r="H67" s="23">
        <v>61116</v>
      </c>
      <c r="I67" s="22">
        <v>25081</v>
      </c>
      <c r="J67" s="23" t="s">
        <v>42</v>
      </c>
      <c r="K67" s="22" t="s">
        <v>42</v>
      </c>
      <c r="L67" s="23">
        <v>65915</v>
      </c>
      <c r="M67" s="22">
        <v>114650</v>
      </c>
      <c r="N67" s="23">
        <v>62305</v>
      </c>
      <c r="O67" s="22">
        <v>42537</v>
      </c>
      <c r="P67" s="23" t="s">
        <v>42</v>
      </c>
      <c r="Q67" s="22" t="s">
        <v>42</v>
      </c>
      <c r="R67" s="23" t="s">
        <v>42</v>
      </c>
      <c r="S67" s="22" t="s">
        <v>42</v>
      </c>
      <c r="T67" s="23">
        <v>39925</v>
      </c>
      <c r="U67" s="22">
        <v>9005</v>
      </c>
      <c r="V67" s="23">
        <v>66671</v>
      </c>
      <c r="W67" s="22">
        <v>31366</v>
      </c>
      <c r="X67" s="23">
        <v>11778</v>
      </c>
      <c r="Y67" s="22">
        <v>14759</v>
      </c>
      <c r="Z67" s="23" t="s">
        <v>42</v>
      </c>
      <c r="AA67" s="22" t="s">
        <v>42</v>
      </c>
      <c r="AB67" s="23" t="s">
        <v>42</v>
      </c>
      <c r="AC67" s="22" t="s">
        <v>42</v>
      </c>
      <c r="AD67" s="23">
        <v>12710</v>
      </c>
      <c r="AE67" s="22">
        <v>6998</v>
      </c>
      <c r="AF67" s="23" t="s">
        <v>42</v>
      </c>
      <c r="AG67" s="22" t="s">
        <v>42</v>
      </c>
      <c r="AH67" s="23">
        <v>101909</v>
      </c>
      <c r="AI67" s="22">
        <v>87949</v>
      </c>
      <c r="AJ67" s="23">
        <v>84982</v>
      </c>
      <c r="AK67" s="22">
        <v>73245</v>
      </c>
      <c r="AL67" s="23">
        <v>36748</v>
      </c>
      <c r="AM67" s="22">
        <v>41745</v>
      </c>
      <c r="AN67" s="23">
        <v>79492</v>
      </c>
      <c r="AO67" s="22">
        <v>65011</v>
      </c>
      <c r="AP67" s="23" t="s">
        <v>42</v>
      </c>
      <c r="AQ67" s="22" t="s">
        <v>42</v>
      </c>
      <c r="AR67" s="23" t="s">
        <v>42</v>
      </c>
      <c r="AS67" s="22" t="s">
        <v>42</v>
      </c>
      <c r="AT67" s="23" t="s">
        <v>42</v>
      </c>
      <c r="AU67" s="22" t="s">
        <v>42</v>
      </c>
      <c r="AV67" s="23" t="s">
        <v>42</v>
      </c>
      <c r="AW67" s="22" t="s">
        <v>42</v>
      </c>
      <c r="AX67" s="23" t="s">
        <v>42</v>
      </c>
      <c r="AY67" s="22" t="s">
        <v>42</v>
      </c>
      <c r="AZ67" s="23" t="s">
        <v>42</v>
      </c>
      <c r="BA67" s="22" t="s">
        <v>42</v>
      </c>
      <c r="BB67" s="23">
        <v>13826</v>
      </c>
      <c r="BC67" s="22">
        <v>39737</v>
      </c>
      <c r="BD67" s="23">
        <v>39601</v>
      </c>
      <c r="BE67" s="22">
        <v>179918</v>
      </c>
      <c r="BF67" s="23" t="s">
        <v>42</v>
      </c>
      <c r="BG67" s="22" t="s">
        <v>42</v>
      </c>
      <c r="BH67" s="23">
        <v>15825</v>
      </c>
      <c r="BI67" s="22">
        <v>12063</v>
      </c>
      <c r="BJ67" s="23">
        <v>40963</v>
      </c>
      <c r="BK67" s="22">
        <v>46971</v>
      </c>
      <c r="BL67" s="23">
        <v>3024</v>
      </c>
      <c r="BM67" s="22">
        <v>3994</v>
      </c>
      <c r="BN67" s="23">
        <v>11599</v>
      </c>
      <c r="BO67" s="22">
        <v>54618</v>
      </c>
      <c r="BP67" s="23">
        <v>22198</v>
      </c>
      <c r="BQ67" s="22">
        <v>28846</v>
      </c>
      <c r="BR67" s="23" t="s">
        <v>42</v>
      </c>
      <c r="BS67" s="24" t="s">
        <v>42</v>
      </c>
      <c r="BU67" s="59" t="s">
        <v>67</v>
      </c>
      <c r="BV67" s="60" t="s">
        <v>67</v>
      </c>
      <c r="BW67" s="61" t="s">
        <v>67</v>
      </c>
      <c r="BX67" s="62" t="s">
        <v>67</v>
      </c>
    </row>
    <row r="68" spans="1:76">
      <c r="A68" s="11">
        <v>38412</v>
      </c>
      <c r="B68" s="29" t="s">
        <v>42</v>
      </c>
      <c r="C68" s="28" t="s">
        <v>42</v>
      </c>
      <c r="D68" s="29" t="s">
        <v>42</v>
      </c>
      <c r="E68" s="28" t="s">
        <v>42</v>
      </c>
      <c r="F68" s="23">
        <v>45843</v>
      </c>
      <c r="G68" s="22">
        <v>28433</v>
      </c>
      <c r="H68" s="23">
        <v>76492</v>
      </c>
      <c r="I68" s="22">
        <v>25840</v>
      </c>
      <c r="J68" s="23" t="s">
        <v>42</v>
      </c>
      <c r="K68" s="22" t="s">
        <v>42</v>
      </c>
      <c r="L68" s="23">
        <v>89710</v>
      </c>
      <c r="M68" s="22">
        <v>97969</v>
      </c>
      <c r="N68" s="23">
        <v>74273</v>
      </c>
      <c r="O68" s="22">
        <v>43914</v>
      </c>
      <c r="P68" s="23" t="s">
        <v>42</v>
      </c>
      <c r="Q68" s="22" t="s">
        <v>42</v>
      </c>
      <c r="R68" s="23" t="s">
        <v>42</v>
      </c>
      <c r="S68" s="22" t="s">
        <v>42</v>
      </c>
      <c r="T68" s="23">
        <v>51634</v>
      </c>
      <c r="U68" s="22">
        <v>8581</v>
      </c>
      <c r="V68" s="23">
        <v>74652</v>
      </c>
      <c r="W68" s="22">
        <v>27680</v>
      </c>
      <c r="X68" s="23">
        <v>13017</v>
      </c>
      <c r="Y68" s="22">
        <v>13355</v>
      </c>
      <c r="Z68" s="23" t="s">
        <v>42</v>
      </c>
      <c r="AA68" s="22" t="s">
        <v>42</v>
      </c>
      <c r="AB68" s="23" t="s">
        <v>42</v>
      </c>
      <c r="AC68" s="22" t="s">
        <v>42</v>
      </c>
      <c r="AD68" s="23">
        <v>17023</v>
      </c>
      <c r="AE68" s="22">
        <v>4751</v>
      </c>
      <c r="AF68" s="23" t="s">
        <v>42</v>
      </c>
      <c r="AG68" s="22" t="s">
        <v>42</v>
      </c>
      <c r="AH68" s="23">
        <v>118898</v>
      </c>
      <c r="AI68" s="22">
        <v>84486</v>
      </c>
      <c r="AJ68" s="23">
        <v>97478</v>
      </c>
      <c r="AK68" s="22">
        <v>74159</v>
      </c>
      <c r="AL68" s="23">
        <v>42308</v>
      </c>
      <c r="AM68" s="22">
        <v>41037</v>
      </c>
      <c r="AN68" s="23">
        <v>76764</v>
      </c>
      <c r="AO68" s="22">
        <v>56893</v>
      </c>
      <c r="AP68" s="23" t="s">
        <v>42</v>
      </c>
      <c r="AQ68" s="22" t="s">
        <v>42</v>
      </c>
      <c r="AR68" s="23" t="s">
        <v>42</v>
      </c>
      <c r="AS68" s="22" t="s">
        <v>42</v>
      </c>
      <c r="AT68" s="23" t="s">
        <v>42</v>
      </c>
      <c r="AU68" s="22" t="s">
        <v>42</v>
      </c>
      <c r="AV68" s="23" t="s">
        <v>42</v>
      </c>
      <c r="AW68" s="22" t="s">
        <v>42</v>
      </c>
      <c r="AX68" s="23" t="s">
        <v>42</v>
      </c>
      <c r="AY68" s="22" t="s">
        <v>42</v>
      </c>
      <c r="AZ68" s="23" t="s">
        <v>42</v>
      </c>
      <c r="BA68" s="22" t="s">
        <v>42</v>
      </c>
      <c r="BB68" s="23">
        <v>17285</v>
      </c>
      <c r="BC68" s="22">
        <v>32132</v>
      </c>
      <c r="BD68" s="23">
        <v>54182</v>
      </c>
      <c r="BE68" s="22">
        <v>163992</v>
      </c>
      <c r="BF68" s="23" t="s">
        <v>42</v>
      </c>
      <c r="BG68" s="22" t="s">
        <v>42</v>
      </c>
      <c r="BH68" s="23">
        <v>23344</v>
      </c>
      <c r="BI68" s="22">
        <v>9443</v>
      </c>
      <c r="BJ68" s="23">
        <v>49674</v>
      </c>
      <c r="BK68" s="22">
        <v>44712</v>
      </c>
      <c r="BL68" s="23">
        <v>4169</v>
      </c>
      <c r="BM68" s="22">
        <v>3155</v>
      </c>
      <c r="BN68" s="23">
        <v>15309</v>
      </c>
      <c r="BO68" s="22">
        <v>46584</v>
      </c>
      <c r="BP68" s="23">
        <v>26822</v>
      </c>
      <c r="BQ68" s="22">
        <v>28197</v>
      </c>
      <c r="BR68" s="23" t="s">
        <v>42</v>
      </c>
      <c r="BS68" s="24" t="s">
        <v>42</v>
      </c>
      <c r="BU68" s="59" t="s">
        <v>67</v>
      </c>
      <c r="BV68" s="60" t="s">
        <v>67</v>
      </c>
      <c r="BW68" s="61" t="s">
        <v>67</v>
      </c>
      <c r="BX68" s="62" t="s">
        <v>67</v>
      </c>
    </row>
    <row r="69" spans="1:76">
      <c r="A69" s="11">
        <v>38443</v>
      </c>
      <c r="B69" s="29">
        <v>75259</v>
      </c>
      <c r="C69" s="28">
        <v>62005</v>
      </c>
      <c r="D69" s="29">
        <v>198345</v>
      </c>
      <c r="E69" s="28">
        <v>251749</v>
      </c>
      <c r="F69" s="23">
        <v>35619</v>
      </c>
      <c r="G69" s="22">
        <v>20643</v>
      </c>
      <c r="H69" s="23">
        <v>76568</v>
      </c>
      <c r="I69" s="22">
        <v>22365</v>
      </c>
      <c r="J69" s="23">
        <v>49865</v>
      </c>
      <c r="K69" s="22">
        <v>15771</v>
      </c>
      <c r="L69" s="23">
        <v>94893</v>
      </c>
      <c r="M69" s="22">
        <v>74444</v>
      </c>
      <c r="N69" s="23">
        <v>61193</v>
      </c>
      <c r="O69" s="22">
        <v>29300</v>
      </c>
      <c r="P69" s="23">
        <v>13133</v>
      </c>
      <c r="Q69" s="22">
        <v>3007</v>
      </c>
      <c r="R69" s="23">
        <v>19247</v>
      </c>
      <c r="S69" s="22">
        <v>4213</v>
      </c>
      <c r="T69" s="23">
        <v>40669</v>
      </c>
      <c r="U69" s="22">
        <v>5921</v>
      </c>
      <c r="V69" s="23">
        <v>67436</v>
      </c>
      <c r="W69" s="22">
        <v>18462</v>
      </c>
      <c r="X69" s="23">
        <v>10610</v>
      </c>
      <c r="Y69" s="22">
        <v>7054</v>
      </c>
      <c r="Z69" s="23">
        <v>45782</v>
      </c>
      <c r="AA69" s="22">
        <v>4975</v>
      </c>
      <c r="AB69" s="23">
        <v>10448</v>
      </c>
      <c r="AC69" s="22">
        <v>3223</v>
      </c>
      <c r="AD69" s="23">
        <v>13881</v>
      </c>
      <c r="AE69" s="22">
        <v>2648</v>
      </c>
      <c r="AF69" s="23">
        <v>10261</v>
      </c>
      <c r="AG69" s="22">
        <v>2927</v>
      </c>
      <c r="AH69" s="23">
        <v>110477</v>
      </c>
      <c r="AI69" s="22">
        <v>68027</v>
      </c>
      <c r="AJ69" s="23">
        <v>89574</v>
      </c>
      <c r="AK69" s="22">
        <v>60821</v>
      </c>
      <c r="AL69" s="23">
        <v>34502</v>
      </c>
      <c r="AM69" s="22">
        <v>24213</v>
      </c>
      <c r="AN69" s="23">
        <v>53666</v>
      </c>
      <c r="AO69" s="22">
        <v>32666</v>
      </c>
      <c r="AP69" s="23">
        <v>157868</v>
      </c>
      <c r="AQ69" s="22">
        <v>184346</v>
      </c>
      <c r="AR69" s="23">
        <v>17028</v>
      </c>
      <c r="AS69" s="22">
        <v>8659</v>
      </c>
      <c r="AT69" s="23">
        <v>12402</v>
      </c>
      <c r="AU69" s="22">
        <v>17097</v>
      </c>
      <c r="AV69" s="23">
        <v>12733</v>
      </c>
      <c r="AW69" s="22">
        <v>6131</v>
      </c>
      <c r="AX69" s="23">
        <v>200030</v>
      </c>
      <c r="AY69" s="22">
        <v>216234</v>
      </c>
      <c r="AZ69" s="23">
        <v>49292</v>
      </c>
      <c r="BA69" s="22">
        <v>58651</v>
      </c>
      <c r="BB69" s="23">
        <v>12534</v>
      </c>
      <c r="BC69" s="22">
        <v>19776</v>
      </c>
      <c r="BD69" s="23">
        <v>53254</v>
      </c>
      <c r="BE69" s="22">
        <v>119562</v>
      </c>
      <c r="BF69" s="23">
        <v>12525</v>
      </c>
      <c r="BG69" s="22">
        <v>9986</v>
      </c>
      <c r="BH69" s="23">
        <v>14447</v>
      </c>
      <c r="BI69" s="22">
        <v>6382</v>
      </c>
      <c r="BJ69" s="23">
        <v>44838</v>
      </c>
      <c r="BK69" s="22">
        <v>31662</v>
      </c>
      <c r="BL69" s="23">
        <v>3645</v>
      </c>
      <c r="BM69" s="22">
        <v>2374</v>
      </c>
      <c r="BN69" s="23">
        <v>13504</v>
      </c>
      <c r="BO69" s="22">
        <v>27448</v>
      </c>
      <c r="BP69" s="23">
        <v>24600</v>
      </c>
      <c r="BQ69" s="22">
        <v>14660</v>
      </c>
      <c r="BR69" s="23">
        <v>1450522</v>
      </c>
      <c r="BS69" s="24">
        <v>1160348</v>
      </c>
      <c r="BU69" s="63">
        <f>B69+D69+F69+H69+J69+L69+N69+P69+R69+T69+V69+X69+Z69+AB69+AD69+AF69+AH69</f>
        <v>933686</v>
      </c>
      <c r="BV69" s="57">
        <f>C69+E69+G69+I69+K69+M69+O69+Q69+S69+U69+W69+Y69+AA69+AC69+AE69+AG69+AI69</f>
        <v>596734</v>
      </c>
      <c r="BW69" s="63">
        <f>AL69+AN69+AP69+AR69+AT69+AV69+AZ69+BB69+BD69+BF69+BH69+BJ69+BL69+BN69+BP69</f>
        <v>516838</v>
      </c>
      <c r="BX69" s="64">
        <f>AM69+AO69+AQ69+AS69+AU69+AW69+BA69+BC69+BE69+BG69+BI69+BK69+BM69+BO69+BQ69</f>
        <v>563613</v>
      </c>
    </row>
    <row r="70" spans="1:76">
      <c r="A70" s="11">
        <v>38473</v>
      </c>
      <c r="B70" s="29" t="s">
        <v>42</v>
      </c>
      <c r="C70" s="28" t="s">
        <v>42</v>
      </c>
      <c r="D70" s="29" t="s">
        <v>42</v>
      </c>
      <c r="E70" s="28" t="s">
        <v>42</v>
      </c>
      <c r="F70" s="23">
        <v>15147</v>
      </c>
      <c r="G70" s="22">
        <v>7044</v>
      </c>
      <c r="H70" s="23">
        <v>50939</v>
      </c>
      <c r="I70" s="22">
        <v>15988</v>
      </c>
      <c r="J70" s="23" t="s">
        <v>42</v>
      </c>
      <c r="K70" s="22" t="s">
        <v>42</v>
      </c>
      <c r="L70" s="23">
        <v>59710</v>
      </c>
      <c r="M70" s="22">
        <v>54717</v>
      </c>
      <c r="N70" s="23">
        <v>40812</v>
      </c>
      <c r="O70" s="22">
        <v>15776</v>
      </c>
      <c r="P70" s="23" t="s">
        <v>42</v>
      </c>
      <c r="Q70" s="22" t="s">
        <v>42</v>
      </c>
      <c r="R70" s="23" t="s">
        <v>42</v>
      </c>
      <c r="S70" s="22" t="s">
        <v>42</v>
      </c>
      <c r="T70" s="23">
        <v>28188</v>
      </c>
      <c r="U70" s="22">
        <v>4338</v>
      </c>
      <c r="V70" s="23">
        <v>39211</v>
      </c>
      <c r="W70" s="22">
        <v>10665</v>
      </c>
      <c r="X70" s="23">
        <v>7006</v>
      </c>
      <c r="Y70" s="22">
        <v>3850</v>
      </c>
      <c r="Z70" s="23" t="s">
        <v>42</v>
      </c>
      <c r="AA70" s="22" t="s">
        <v>42</v>
      </c>
      <c r="AB70" s="23" t="s">
        <v>42</v>
      </c>
      <c r="AC70" s="22" t="s">
        <v>42</v>
      </c>
      <c r="AD70" s="23">
        <v>8835</v>
      </c>
      <c r="AE70" s="22">
        <v>1396</v>
      </c>
      <c r="AF70" s="23" t="s">
        <v>42</v>
      </c>
      <c r="AG70" s="22" t="s">
        <v>42</v>
      </c>
      <c r="AH70" s="23">
        <v>94983</v>
      </c>
      <c r="AI70" s="22">
        <v>48042</v>
      </c>
      <c r="AJ70" s="23">
        <v>79125</v>
      </c>
      <c r="AK70" s="22">
        <v>43116</v>
      </c>
      <c r="AL70" s="23">
        <v>21036</v>
      </c>
      <c r="AM70" s="22">
        <v>14573</v>
      </c>
      <c r="AN70" s="23">
        <v>35071</v>
      </c>
      <c r="AO70" s="22">
        <v>15315</v>
      </c>
      <c r="AP70" s="23" t="s">
        <v>42</v>
      </c>
      <c r="AQ70" s="22" t="s">
        <v>42</v>
      </c>
      <c r="AR70" s="23" t="s">
        <v>42</v>
      </c>
      <c r="AS70" s="22" t="s">
        <v>42</v>
      </c>
      <c r="AT70" s="23" t="s">
        <v>42</v>
      </c>
      <c r="AU70" s="22" t="s">
        <v>42</v>
      </c>
      <c r="AV70" s="23" t="s">
        <v>42</v>
      </c>
      <c r="AW70" s="22" t="s">
        <v>42</v>
      </c>
      <c r="AX70" s="23" t="s">
        <v>42</v>
      </c>
      <c r="AY70" s="22" t="s">
        <v>42</v>
      </c>
      <c r="AZ70" s="23" t="s">
        <v>42</v>
      </c>
      <c r="BA70" s="22" t="s">
        <v>42</v>
      </c>
      <c r="BB70" s="23">
        <v>5850</v>
      </c>
      <c r="BC70" s="22">
        <v>11568</v>
      </c>
      <c r="BD70" s="23">
        <v>33155</v>
      </c>
      <c r="BE70" s="22">
        <v>82492</v>
      </c>
      <c r="BF70" s="23" t="s">
        <v>42</v>
      </c>
      <c r="BG70" s="22" t="s">
        <v>42</v>
      </c>
      <c r="BH70" s="23">
        <v>7342</v>
      </c>
      <c r="BI70" s="22">
        <v>3507</v>
      </c>
      <c r="BJ70" s="23">
        <v>41996</v>
      </c>
      <c r="BK70" s="22">
        <v>17407</v>
      </c>
      <c r="BL70" s="23">
        <v>2472</v>
      </c>
      <c r="BM70" s="22">
        <v>886</v>
      </c>
      <c r="BN70" s="23">
        <v>6353</v>
      </c>
      <c r="BO70" s="22">
        <v>11023</v>
      </c>
      <c r="BP70" s="23">
        <v>16145</v>
      </c>
      <c r="BQ70" s="22">
        <v>8938</v>
      </c>
      <c r="BR70" s="23" t="s">
        <v>42</v>
      </c>
      <c r="BS70" s="24" t="s">
        <v>42</v>
      </c>
      <c r="BU70" s="59" t="s">
        <v>67</v>
      </c>
      <c r="BV70" s="60" t="s">
        <v>67</v>
      </c>
      <c r="BW70" s="61" t="s">
        <v>67</v>
      </c>
      <c r="BX70" s="62" t="s">
        <v>67</v>
      </c>
    </row>
    <row r="71" spans="1:76">
      <c r="A71" s="11">
        <v>38504</v>
      </c>
      <c r="B71" s="29" t="s">
        <v>42</v>
      </c>
      <c r="C71" s="28" t="s">
        <v>42</v>
      </c>
      <c r="D71" s="29" t="s">
        <v>42</v>
      </c>
      <c r="E71" s="28" t="s">
        <v>42</v>
      </c>
      <c r="F71" s="23">
        <v>14812</v>
      </c>
      <c r="G71" s="22">
        <v>5466</v>
      </c>
      <c r="H71" s="23">
        <v>59787</v>
      </c>
      <c r="I71" s="22">
        <v>17921</v>
      </c>
      <c r="J71" s="23" t="s">
        <v>42</v>
      </c>
      <c r="K71" s="22" t="s">
        <v>42</v>
      </c>
      <c r="L71" s="23">
        <v>58919</v>
      </c>
      <c r="M71" s="22">
        <v>58004</v>
      </c>
      <c r="N71" s="23">
        <v>47388</v>
      </c>
      <c r="O71" s="22">
        <v>14887</v>
      </c>
      <c r="P71" s="23" t="s">
        <v>42</v>
      </c>
      <c r="Q71" s="22" t="s">
        <v>42</v>
      </c>
      <c r="R71" s="23" t="s">
        <v>42</v>
      </c>
      <c r="S71" s="22" t="s">
        <v>42</v>
      </c>
      <c r="T71" s="23">
        <v>32191</v>
      </c>
      <c r="U71" s="22">
        <v>5025</v>
      </c>
      <c r="V71" s="23">
        <v>40614</v>
      </c>
      <c r="W71" s="22">
        <v>9906</v>
      </c>
      <c r="X71" s="23">
        <v>9847</v>
      </c>
      <c r="Y71" s="22">
        <v>5310</v>
      </c>
      <c r="Z71" s="23" t="s">
        <v>42</v>
      </c>
      <c r="AA71" s="22" t="s">
        <v>42</v>
      </c>
      <c r="AB71" s="23" t="s">
        <v>42</v>
      </c>
      <c r="AC71" s="22" t="s">
        <v>42</v>
      </c>
      <c r="AD71" s="23">
        <v>8677</v>
      </c>
      <c r="AE71" s="22">
        <v>1445</v>
      </c>
      <c r="AF71" s="23" t="s">
        <v>42</v>
      </c>
      <c r="AG71" s="22" t="s">
        <v>42</v>
      </c>
      <c r="AH71" s="23">
        <v>92381</v>
      </c>
      <c r="AI71" s="22">
        <v>57233</v>
      </c>
      <c r="AJ71" s="23">
        <v>77069</v>
      </c>
      <c r="AK71" s="22">
        <v>49930</v>
      </c>
      <c r="AL71" s="23">
        <v>20441</v>
      </c>
      <c r="AM71" s="22">
        <v>14087</v>
      </c>
      <c r="AN71" s="23">
        <v>32420</v>
      </c>
      <c r="AO71" s="22">
        <v>12895</v>
      </c>
      <c r="AP71" s="23" t="s">
        <v>42</v>
      </c>
      <c r="AQ71" s="22" t="s">
        <v>42</v>
      </c>
      <c r="AR71" s="23" t="s">
        <v>42</v>
      </c>
      <c r="AS71" s="22" t="s">
        <v>42</v>
      </c>
      <c r="AT71" s="23" t="s">
        <v>42</v>
      </c>
      <c r="AU71" s="22" t="s">
        <v>42</v>
      </c>
      <c r="AV71" s="23" t="s">
        <v>42</v>
      </c>
      <c r="AW71" s="22" t="s">
        <v>42</v>
      </c>
      <c r="AX71" s="23" t="s">
        <v>42</v>
      </c>
      <c r="AY71" s="22" t="s">
        <v>42</v>
      </c>
      <c r="AZ71" s="23" t="s">
        <v>42</v>
      </c>
      <c r="BA71" s="22" t="s">
        <v>42</v>
      </c>
      <c r="BB71" s="23">
        <v>6314</v>
      </c>
      <c r="BC71" s="22">
        <v>11596</v>
      </c>
      <c r="BD71" s="23">
        <v>39622</v>
      </c>
      <c r="BE71" s="22">
        <v>90199</v>
      </c>
      <c r="BF71" s="23" t="s">
        <v>42</v>
      </c>
      <c r="BG71" s="22" t="s">
        <v>42</v>
      </c>
      <c r="BH71" s="23">
        <v>6093</v>
      </c>
      <c r="BI71" s="22">
        <v>2424</v>
      </c>
      <c r="BJ71" s="23">
        <v>35724</v>
      </c>
      <c r="BK71" s="22">
        <v>17521</v>
      </c>
      <c r="BL71" s="23">
        <v>1802</v>
      </c>
      <c r="BM71" s="22">
        <v>636</v>
      </c>
      <c r="BN71" s="23">
        <v>5026</v>
      </c>
      <c r="BO71" s="22">
        <v>6256</v>
      </c>
      <c r="BP71" s="23">
        <v>16953</v>
      </c>
      <c r="BQ71" s="22">
        <v>7261</v>
      </c>
      <c r="BR71" s="23" t="s">
        <v>42</v>
      </c>
      <c r="BS71" s="24" t="s">
        <v>42</v>
      </c>
      <c r="BU71" s="59" t="s">
        <v>67</v>
      </c>
      <c r="BV71" s="60" t="s">
        <v>67</v>
      </c>
      <c r="BW71" s="61" t="s">
        <v>67</v>
      </c>
      <c r="BX71" s="62" t="s">
        <v>67</v>
      </c>
    </row>
    <row r="72" spans="1:76">
      <c r="A72" s="11">
        <v>38534</v>
      </c>
      <c r="B72" s="29">
        <v>52049</v>
      </c>
      <c r="C72" s="28">
        <v>31734</v>
      </c>
      <c r="D72" s="29">
        <v>170096</v>
      </c>
      <c r="E72" s="28">
        <v>246119</v>
      </c>
      <c r="F72" s="23">
        <v>17500</v>
      </c>
      <c r="G72" s="22">
        <v>5674</v>
      </c>
      <c r="H72" s="23">
        <v>57770</v>
      </c>
      <c r="I72" s="22">
        <v>17235</v>
      </c>
      <c r="J72" s="23">
        <v>42811</v>
      </c>
      <c r="K72" s="22">
        <v>13717</v>
      </c>
      <c r="L72" s="23">
        <v>84444</v>
      </c>
      <c r="M72" s="22">
        <v>68481</v>
      </c>
      <c r="N72" s="23">
        <v>67260</v>
      </c>
      <c r="O72" s="22">
        <v>24516</v>
      </c>
      <c r="P72" s="23">
        <v>8615</v>
      </c>
      <c r="Q72" s="22">
        <v>2159</v>
      </c>
      <c r="R72" s="23">
        <v>12004</v>
      </c>
      <c r="S72" s="22">
        <v>2759</v>
      </c>
      <c r="T72" s="23">
        <v>30921</v>
      </c>
      <c r="U72" s="22">
        <v>3678</v>
      </c>
      <c r="V72" s="23">
        <v>49462</v>
      </c>
      <c r="W72" s="22">
        <v>11338</v>
      </c>
      <c r="X72" s="23">
        <v>37513</v>
      </c>
      <c r="Y72" s="22">
        <v>12591</v>
      </c>
      <c r="Z72" s="23">
        <v>39415</v>
      </c>
      <c r="AA72" s="22">
        <v>4787</v>
      </c>
      <c r="AB72" s="23">
        <v>12325</v>
      </c>
      <c r="AC72" s="22">
        <v>2208</v>
      </c>
      <c r="AD72" s="23">
        <v>9928</v>
      </c>
      <c r="AE72" s="22">
        <v>1476</v>
      </c>
      <c r="AF72" s="23">
        <v>9386</v>
      </c>
      <c r="AG72" s="22">
        <v>3645</v>
      </c>
      <c r="AH72" s="23">
        <v>112254</v>
      </c>
      <c r="AI72" s="22">
        <v>58039</v>
      </c>
      <c r="AJ72" s="23">
        <v>94548</v>
      </c>
      <c r="AK72" s="22">
        <v>48675</v>
      </c>
      <c r="AL72" s="23">
        <v>23385</v>
      </c>
      <c r="AM72" s="22">
        <v>13217</v>
      </c>
      <c r="AN72" s="23">
        <v>33506</v>
      </c>
      <c r="AO72" s="22">
        <v>11623</v>
      </c>
      <c r="AP72" s="23">
        <v>144390</v>
      </c>
      <c r="AQ72" s="22">
        <v>115388</v>
      </c>
      <c r="AR72" s="23">
        <v>14999</v>
      </c>
      <c r="AS72" s="22">
        <v>5039</v>
      </c>
      <c r="AT72" s="23">
        <v>7639</v>
      </c>
      <c r="AU72" s="22">
        <v>6093</v>
      </c>
      <c r="AV72" s="23">
        <v>10681</v>
      </c>
      <c r="AW72" s="22">
        <v>2838</v>
      </c>
      <c r="AX72" s="23">
        <v>177708</v>
      </c>
      <c r="AY72" s="22">
        <v>129358</v>
      </c>
      <c r="AZ72" s="23">
        <v>29609</v>
      </c>
      <c r="BA72" s="22">
        <v>27474</v>
      </c>
      <c r="BB72" s="23">
        <v>15774</v>
      </c>
      <c r="BC72" s="22">
        <v>27623</v>
      </c>
      <c r="BD72" s="23">
        <v>73812</v>
      </c>
      <c r="BE72" s="22">
        <v>137248</v>
      </c>
      <c r="BF72" s="23">
        <v>10001</v>
      </c>
      <c r="BG72" s="22">
        <v>2674</v>
      </c>
      <c r="BH72" s="23">
        <v>7912</v>
      </c>
      <c r="BI72" s="22">
        <v>3539</v>
      </c>
      <c r="BJ72" s="23">
        <v>45208</v>
      </c>
      <c r="BK72" s="22">
        <v>13643</v>
      </c>
      <c r="BL72" s="23">
        <v>2037</v>
      </c>
      <c r="BM72" s="22">
        <v>672</v>
      </c>
      <c r="BN72" s="23">
        <v>4749</v>
      </c>
      <c r="BO72" s="22">
        <v>6730</v>
      </c>
      <c r="BP72" s="23">
        <v>18588</v>
      </c>
      <c r="BQ72" s="22">
        <v>6281</v>
      </c>
      <c r="BR72" s="23">
        <v>1256039</v>
      </c>
      <c r="BS72" s="24">
        <v>890238</v>
      </c>
      <c r="BU72" s="63">
        <f>B72+D72+F72+H72+J72+L72+N72+P72+R72+T72+V72+X72+Z72+AB72+AD72+AF72+AH72</f>
        <v>813753</v>
      </c>
      <c r="BV72" s="57">
        <f>C72+E72+G72+I72+K72+M72+O72+Q72+S72+U72+W72+Y72+AA72+AC72+AE72+AG72+AI72</f>
        <v>510156</v>
      </c>
      <c r="BW72" s="63">
        <f>AL72+AN72+AP72+AR72+AT72+AV72+AZ72+BB72+BD72+BF72+BH72+BJ72+BL72+BN72+BP72</f>
        <v>442290</v>
      </c>
      <c r="BX72" s="64">
        <f>AM72+AO72+AQ72+AS72+AU72+AW72+BA72+BC72+BE72+BG72+BI72+BK72+BM72+BO72+BQ72</f>
        <v>380082</v>
      </c>
    </row>
    <row r="73" spans="1:76">
      <c r="A73" s="11">
        <v>38565</v>
      </c>
      <c r="B73" s="29" t="s">
        <v>42</v>
      </c>
      <c r="C73" s="28" t="s">
        <v>42</v>
      </c>
      <c r="D73" s="29" t="s">
        <v>42</v>
      </c>
      <c r="E73" s="28" t="s">
        <v>42</v>
      </c>
      <c r="F73" s="23">
        <v>14301</v>
      </c>
      <c r="G73" s="22">
        <v>8597</v>
      </c>
      <c r="H73" s="23">
        <v>52902</v>
      </c>
      <c r="I73" s="22">
        <v>14532</v>
      </c>
      <c r="J73" s="23" t="s">
        <v>42</v>
      </c>
      <c r="K73" s="22" t="s">
        <v>42</v>
      </c>
      <c r="L73" s="23">
        <v>59282</v>
      </c>
      <c r="M73" s="22">
        <v>51880</v>
      </c>
      <c r="N73" s="23">
        <v>52014</v>
      </c>
      <c r="O73" s="22">
        <v>12902</v>
      </c>
      <c r="P73" s="23" t="s">
        <v>42</v>
      </c>
      <c r="Q73" s="22" t="s">
        <v>42</v>
      </c>
      <c r="R73" s="23" t="s">
        <v>42</v>
      </c>
      <c r="S73" s="22" t="s">
        <v>42</v>
      </c>
      <c r="T73" s="23">
        <v>29317</v>
      </c>
      <c r="U73" s="22">
        <v>3417</v>
      </c>
      <c r="V73" s="23">
        <v>44243</v>
      </c>
      <c r="W73" s="22">
        <v>7724</v>
      </c>
      <c r="X73" s="23">
        <v>38091</v>
      </c>
      <c r="Y73" s="22">
        <v>12746</v>
      </c>
      <c r="Z73" s="23" t="s">
        <v>42</v>
      </c>
      <c r="AA73" s="22" t="s">
        <v>42</v>
      </c>
      <c r="AB73" s="23" t="s">
        <v>42</v>
      </c>
      <c r="AC73" s="22" t="s">
        <v>42</v>
      </c>
      <c r="AD73" s="23">
        <v>9137</v>
      </c>
      <c r="AE73" s="22">
        <v>1142</v>
      </c>
      <c r="AF73" s="23" t="s">
        <v>42</v>
      </c>
      <c r="AG73" s="22" t="s">
        <v>42</v>
      </c>
      <c r="AH73" s="23">
        <v>99599</v>
      </c>
      <c r="AI73" s="22">
        <v>40751</v>
      </c>
      <c r="AJ73" s="23">
        <v>83434</v>
      </c>
      <c r="AK73" s="22">
        <v>35068</v>
      </c>
      <c r="AL73" s="23">
        <v>19817</v>
      </c>
      <c r="AM73" s="22">
        <v>12402</v>
      </c>
      <c r="AN73" s="23">
        <v>37250</v>
      </c>
      <c r="AO73" s="22">
        <v>10626</v>
      </c>
      <c r="AP73" s="23" t="s">
        <v>42</v>
      </c>
      <c r="AQ73" s="22" t="s">
        <v>42</v>
      </c>
      <c r="AR73" s="23" t="s">
        <v>42</v>
      </c>
      <c r="AS73" s="22" t="s">
        <v>42</v>
      </c>
      <c r="AT73" s="23" t="s">
        <v>42</v>
      </c>
      <c r="AU73" s="22" t="s">
        <v>42</v>
      </c>
      <c r="AV73" s="23" t="s">
        <v>42</v>
      </c>
      <c r="AW73" s="22" t="s">
        <v>42</v>
      </c>
      <c r="AX73" s="23" t="s">
        <v>42</v>
      </c>
      <c r="AY73" s="22" t="s">
        <v>42</v>
      </c>
      <c r="AZ73" s="23" t="s">
        <v>42</v>
      </c>
      <c r="BA73" s="22" t="s">
        <v>42</v>
      </c>
      <c r="BB73" s="23">
        <v>16625</v>
      </c>
      <c r="BC73" s="22">
        <v>31625</v>
      </c>
      <c r="BD73" s="23">
        <v>58985</v>
      </c>
      <c r="BE73" s="22">
        <v>149758</v>
      </c>
      <c r="BF73" s="23" t="s">
        <v>42</v>
      </c>
      <c r="BG73" s="22" t="s">
        <v>42</v>
      </c>
      <c r="BH73" s="23">
        <v>8075</v>
      </c>
      <c r="BI73" s="22">
        <v>3227</v>
      </c>
      <c r="BJ73" s="23">
        <v>40506</v>
      </c>
      <c r="BK73" s="22">
        <v>15197</v>
      </c>
      <c r="BL73" s="23">
        <v>2299</v>
      </c>
      <c r="BM73" s="22">
        <v>636</v>
      </c>
      <c r="BN73" s="23">
        <v>4929</v>
      </c>
      <c r="BO73" s="22">
        <v>6749</v>
      </c>
      <c r="BP73" s="23">
        <v>20505</v>
      </c>
      <c r="BQ73" s="22">
        <v>6108</v>
      </c>
      <c r="BR73" s="23" t="s">
        <v>42</v>
      </c>
      <c r="BS73" s="24" t="s">
        <v>42</v>
      </c>
      <c r="BU73" s="59" t="s">
        <v>67</v>
      </c>
      <c r="BV73" s="60" t="s">
        <v>67</v>
      </c>
      <c r="BW73" s="61" t="s">
        <v>67</v>
      </c>
      <c r="BX73" s="62" t="s">
        <v>67</v>
      </c>
    </row>
    <row r="74" spans="1:76">
      <c r="A74" s="11">
        <v>38596</v>
      </c>
      <c r="B74" s="29" t="s">
        <v>42</v>
      </c>
      <c r="C74" s="28" t="s">
        <v>42</v>
      </c>
      <c r="D74" s="29" t="s">
        <v>42</v>
      </c>
      <c r="E74" s="28" t="s">
        <v>42</v>
      </c>
      <c r="F74" s="23">
        <v>23132</v>
      </c>
      <c r="G74" s="22">
        <v>7247</v>
      </c>
      <c r="H74" s="23">
        <v>58975</v>
      </c>
      <c r="I74" s="22">
        <v>20413</v>
      </c>
      <c r="J74" s="23" t="s">
        <v>42</v>
      </c>
      <c r="K74" s="22" t="s">
        <v>42</v>
      </c>
      <c r="L74" s="23">
        <v>72102</v>
      </c>
      <c r="M74" s="22">
        <v>52903</v>
      </c>
      <c r="N74" s="23">
        <v>59440</v>
      </c>
      <c r="O74" s="22">
        <v>13952</v>
      </c>
      <c r="P74" s="23" t="s">
        <v>42</v>
      </c>
      <c r="Q74" s="22" t="s">
        <v>42</v>
      </c>
      <c r="R74" s="23" t="s">
        <v>42</v>
      </c>
      <c r="S74" s="22" t="s">
        <v>42</v>
      </c>
      <c r="T74" s="23">
        <v>28882</v>
      </c>
      <c r="U74" s="22">
        <v>3791</v>
      </c>
      <c r="V74" s="23">
        <v>52708</v>
      </c>
      <c r="W74" s="22">
        <v>9116</v>
      </c>
      <c r="X74" s="23">
        <v>41927</v>
      </c>
      <c r="Y74" s="22">
        <v>13446</v>
      </c>
      <c r="Z74" s="23" t="s">
        <v>42</v>
      </c>
      <c r="AA74" s="22" t="s">
        <v>42</v>
      </c>
      <c r="AB74" s="23" t="s">
        <v>42</v>
      </c>
      <c r="AC74" s="22" t="s">
        <v>42</v>
      </c>
      <c r="AD74" s="23">
        <v>10786</v>
      </c>
      <c r="AE74" s="22">
        <v>954</v>
      </c>
      <c r="AF74" s="23" t="s">
        <v>42</v>
      </c>
      <c r="AG74" s="22" t="s">
        <v>42</v>
      </c>
      <c r="AH74" s="23">
        <v>109094</v>
      </c>
      <c r="AI74" s="22">
        <v>43993</v>
      </c>
      <c r="AJ74" s="23">
        <v>91921</v>
      </c>
      <c r="AK74" s="22">
        <v>36929</v>
      </c>
      <c r="AL74" s="23">
        <v>26827</v>
      </c>
      <c r="AM74" s="22">
        <v>12738</v>
      </c>
      <c r="AN74" s="23">
        <v>38814</v>
      </c>
      <c r="AO74" s="22">
        <v>12178</v>
      </c>
      <c r="AP74" s="23" t="s">
        <v>42</v>
      </c>
      <c r="AQ74" s="22" t="s">
        <v>42</v>
      </c>
      <c r="AR74" s="23" t="s">
        <v>42</v>
      </c>
      <c r="AS74" s="22" t="s">
        <v>42</v>
      </c>
      <c r="AT74" s="23" t="s">
        <v>42</v>
      </c>
      <c r="AU74" s="22" t="s">
        <v>42</v>
      </c>
      <c r="AV74" s="23" t="s">
        <v>42</v>
      </c>
      <c r="AW74" s="22" t="s">
        <v>42</v>
      </c>
      <c r="AX74" s="23" t="s">
        <v>42</v>
      </c>
      <c r="AY74" s="22" t="s">
        <v>42</v>
      </c>
      <c r="AZ74" s="23" t="s">
        <v>42</v>
      </c>
      <c r="BA74" s="22" t="s">
        <v>42</v>
      </c>
      <c r="BB74" s="23">
        <v>14908</v>
      </c>
      <c r="BC74" s="22">
        <v>27396</v>
      </c>
      <c r="BD74" s="23">
        <v>56753</v>
      </c>
      <c r="BE74" s="22">
        <v>128919</v>
      </c>
      <c r="BF74" s="23" t="s">
        <v>42</v>
      </c>
      <c r="BG74" s="22" t="s">
        <v>42</v>
      </c>
      <c r="BH74" s="23">
        <v>11547</v>
      </c>
      <c r="BI74" s="22">
        <v>4632</v>
      </c>
      <c r="BJ74" s="23">
        <v>48102</v>
      </c>
      <c r="BK74" s="22">
        <v>20289</v>
      </c>
      <c r="BL74" s="23">
        <v>2215</v>
      </c>
      <c r="BM74" s="22">
        <v>1071</v>
      </c>
      <c r="BN74" s="23">
        <v>5513</v>
      </c>
      <c r="BO74" s="22">
        <v>11161</v>
      </c>
      <c r="BP74" s="23">
        <v>19050</v>
      </c>
      <c r="BQ74" s="22">
        <v>8001</v>
      </c>
      <c r="BR74" s="23" t="s">
        <v>42</v>
      </c>
      <c r="BS74" s="24" t="s">
        <v>42</v>
      </c>
      <c r="BU74" s="59" t="s">
        <v>67</v>
      </c>
      <c r="BV74" s="60" t="s">
        <v>67</v>
      </c>
      <c r="BW74" s="61" t="s">
        <v>67</v>
      </c>
      <c r="BX74" s="62" t="s">
        <v>67</v>
      </c>
    </row>
    <row r="75" spans="1:76">
      <c r="A75" s="11">
        <v>38626</v>
      </c>
      <c r="B75" s="29">
        <v>62430</v>
      </c>
      <c r="C75" s="28">
        <v>48079</v>
      </c>
      <c r="D75" s="29">
        <v>188576</v>
      </c>
      <c r="E75" s="28">
        <v>224094</v>
      </c>
      <c r="F75" s="23">
        <v>25239</v>
      </c>
      <c r="G75" s="22">
        <v>15060</v>
      </c>
      <c r="H75" s="23">
        <v>65153</v>
      </c>
      <c r="I75" s="22">
        <v>20322</v>
      </c>
      <c r="J75" s="23">
        <v>48651</v>
      </c>
      <c r="K75" s="22">
        <v>14936</v>
      </c>
      <c r="L75" s="23">
        <v>75150</v>
      </c>
      <c r="M75" s="22">
        <v>73600</v>
      </c>
      <c r="N75" s="23">
        <v>64248</v>
      </c>
      <c r="O75" s="22">
        <v>17768</v>
      </c>
      <c r="P75" s="23">
        <v>11368</v>
      </c>
      <c r="Q75" s="22">
        <v>2446</v>
      </c>
      <c r="R75" s="23">
        <v>17886</v>
      </c>
      <c r="S75" s="22">
        <v>4059</v>
      </c>
      <c r="T75" s="23">
        <v>38673</v>
      </c>
      <c r="U75" s="22">
        <v>5290</v>
      </c>
      <c r="V75" s="23">
        <v>70876</v>
      </c>
      <c r="W75" s="22">
        <v>13847</v>
      </c>
      <c r="X75" s="23">
        <v>21553</v>
      </c>
      <c r="Y75" s="22">
        <v>9519</v>
      </c>
      <c r="Z75" s="23">
        <v>44064</v>
      </c>
      <c r="AA75" s="22">
        <v>6425</v>
      </c>
      <c r="AB75" s="23">
        <v>11265</v>
      </c>
      <c r="AC75" s="22">
        <v>3174</v>
      </c>
      <c r="AD75" s="23">
        <v>13353</v>
      </c>
      <c r="AE75" s="22">
        <v>2085</v>
      </c>
      <c r="AF75" s="23">
        <v>13110</v>
      </c>
      <c r="AG75" s="22">
        <v>2616</v>
      </c>
      <c r="AH75" s="23">
        <v>105075</v>
      </c>
      <c r="AI75" s="22">
        <v>56042</v>
      </c>
      <c r="AJ75" s="23">
        <v>86913</v>
      </c>
      <c r="AK75" s="22">
        <v>46875</v>
      </c>
      <c r="AL75" s="23">
        <v>29782</v>
      </c>
      <c r="AM75" s="22">
        <v>17981</v>
      </c>
      <c r="AN75" s="23">
        <v>44582</v>
      </c>
      <c r="AO75" s="22">
        <v>23347</v>
      </c>
      <c r="AP75" s="23">
        <v>145281</v>
      </c>
      <c r="AQ75" s="22">
        <v>169315</v>
      </c>
      <c r="AR75" s="23">
        <v>14533</v>
      </c>
      <c r="AS75" s="22">
        <v>7850</v>
      </c>
      <c r="AT75" s="23">
        <v>10056</v>
      </c>
      <c r="AU75" s="22">
        <v>14951</v>
      </c>
      <c r="AV75" s="23">
        <v>12367</v>
      </c>
      <c r="AW75" s="22">
        <v>4833</v>
      </c>
      <c r="AX75" s="23">
        <v>182236</v>
      </c>
      <c r="AY75" s="22">
        <v>196949</v>
      </c>
      <c r="AZ75" s="23">
        <v>40748</v>
      </c>
      <c r="BA75" s="22">
        <v>53327</v>
      </c>
      <c r="BB75" s="23">
        <v>9779</v>
      </c>
      <c r="BC75" s="22">
        <v>16913</v>
      </c>
      <c r="BD75" s="23">
        <v>50047</v>
      </c>
      <c r="BE75" s="22">
        <v>100525</v>
      </c>
      <c r="BF75" s="23">
        <v>12641</v>
      </c>
      <c r="BG75" s="22">
        <v>8312</v>
      </c>
      <c r="BH75" s="23">
        <v>13575</v>
      </c>
      <c r="BI75" s="22">
        <v>3872</v>
      </c>
      <c r="BJ75" s="23">
        <v>42793</v>
      </c>
      <c r="BK75" s="22">
        <v>27369</v>
      </c>
      <c r="BL75" s="23">
        <v>3375</v>
      </c>
      <c r="BM75" s="22">
        <v>1791</v>
      </c>
      <c r="BN75" s="23">
        <v>8377</v>
      </c>
      <c r="BO75" s="22">
        <v>16377</v>
      </c>
      <c r="BP75" s="23">
        <v>21687</v>
      </c>
      <c r="BQ75" s="22">
        <v>11506</v>
      </c>
      <c r="BR75" s="23">
        <v>1336292</v>
      </c>
      <c r="BS75" s="24">
        <v>997632</v>
      </c>
      <c r="BU75" s="63">
        <f>B75+D75+F75+H75+J75+L75+N75+P75+R75+T75+V75+X75+Z75+AB75+AD75+AF75+AH75</f>
        <v>876670</v>
      </c>
      <c r="BV75" s="57">
        <f>C75+E75+G75+I75+K75+M75+O75+Q75+S75+U75+W75+Y75+AA75+AC75+AE75+AG75+AI75</f>
        <v>519362</v>
      </c>
      <c r="BW75" s="63">
        <f>AL75+AN75+AP75+AR75+AT75+AV75+AZ75+BB75+BD75+BF75+BH75+BJ75+BL75+BN75+BP75</f>
        <v>459623</v>
      </c>
      <c r="BX75" s="64">
        <f>AM75+AO75+AQ75+AS75+AU75+AW75+BA75+BC75+BE75+BG75+BI75+BK75+BM75+BO75+BQ75</f>
        <v>478269</v>
      </c>
    </row>
    <row r="76" spans="1:76">
      <c r="A76" s="11">
        <v>38657</v>
      </c>
      <c r="B76" s="29" t="s">
        <v>42</v>
      </c>
      <c r="C76" s="28" t="s">
        <v>42</v>
      </c>
      <c r="D76" s="29" t="s">
        <v>42</v>
      </c>
      <c r="E76" s="28" t="s">
        <v>42</v>
      </c>
      <c r="F76" s="23">
        <v>23532</v>
      </c>
      <c r="G76" s="22">
        <v>17497</v>
      </c>
      <c r="H76" s="23">
        <v>56621</v>
      </c>
      <c r="I76" s="22">
        <v>28390</v>
      </c>
      <c r="J76" s="23" t="s">
        <v>42</v>
      </c>
      <c r="K76" s="22" t="s">
        <v>42</v>
      </c>
      <c r="L76" s="23">
        <v>56762</v>
      </c>
      <c r="M76" s="22">
        <v>102148</v>
      </c>
      <c r="N76" s="23">
        <v>53625</v>
      </c>
      <c r="O76" s="22">
        <v>31159</v>
      </c>
      <c r="P76" s="23" t="s">
        <v>42</v>
      </c>
      <c r="Q76" s="22" t="s">
        <v>42</v>
      </c>
      <c r="R76" s="23" t="s">
        <v>42</v>
      </c>
      <c r="S76" s="22" t="s">
        <v>42</v>
      </c>
      <c r="T76" s="23">
        <v>33532</v>
      </c>
      <c r="U76" s="22">
        <v>6783</v>
      </c>
      <c r="V76" s="23">
        <v>49835</v>
      </c>
      <c r="W76" s="22">
        <v>20093</v>
      </c>
      <c r="X76" s="23">
        <v>8265</v>
      </c>
      <c r="Y76" s="22">
        <v>13305</v>
      </c>
      <c r="Z76" s="23" t="s">
        <v>42</v>
      </c>
      <c r="AA76" s="22" t="s">
        <v>42</v>
      </c>
      <c r="AB76" s="23" t="s">
        <v>42</v>
      </c>
      <c r="AC76" s="22" t="s">
        <v>42</v>
      </c>
      <c r="AD76" s="23">
        <v>12127</v>
      </c>
      <c r="AE76" s="22">
        <v>3283</v>
      </c>
      <c r="AF76" s="23" t="s">
        <v>42</v>
      </c>
      <c r="AG76" s="22" t="s">
        <v>42</v>
      </c>
      <c r="AH76" s="23">
        <v>105881</v>
      </c>
      <c r="AI76" s="22">
        <v>72456</v>
      </c>
      <c r="AJ76" s="23">
        <v>86869</v>
      </c>
      <c r="AK76" s="22">
        <v>61763</v>
      </c>
      <c r="AL76" s="23">
        <v>28687</v>
      </c>
      <c r="AM76" s="22">
        <v>29322</v>
      </c>
      <c r="AN76" s="23">
        <v>45923</v>
      </c>
      <c r="AO76" s="22">
        <v>44043</v>
      </c>
      <c r="AP76" s="23" t="s">
        <v>42</v>
      </c>
      <c r="AQ76" s="22" t="s">
        <v>42</v>
      </c>
      <c r="AR76" s="23" t="s">
        <v>42</v>
      </c>
      <c r="AS76" s="22" t="s">
        <v>42</v>
      </c>
      <c r="AT76" s="23" t="s">
        <v>42</v>
      </c>
      <c r="AU76" s="22" t="s">
        <v>42</v>
      </c>
      <c r="AV76" s="23" t="s">
        <v>42</v>
      </c>
      <c r="AW76" s="22" t="s">
        <v>42</v>
      </c>
      <c r="AX76" s="23" t="s">
        <v>42</v>
      </c>
      <c r="AY76" s="22" t="s">
        <v>42</v>
      </c>
      <c r="AZ76" s="23" t="s">
        <v>42</v>
      </c>
      <c r="BA76" s="22" t="s">
        <v>42</v>
      </c>
      <c r="BB76" s="23">
        <v>8455</v>
      </c>
      <c r="BC76" s="22">
        <v>24576</v>
      </c>
      <c r="BD76" s="23">
        <v>44858</v>
      </c>
      <c r="BE76" s="22">
        <v>145815</v>
      </c>
      <c r="BF76" s="23" t="s">
        <v>42</v>
      </c>
      <c r="BG76" s="22" t="s">
        <v>42</v>
      </c>
      <c r="BH76" s="23">
        <v>10790</v>
      </c>
      <c r="BI76" s="22">
        <v>5664</v>
      </c>
      <c r="BJ76" s="23">
        <v>38784</v>
      </c>
      <c r="BK76" s="22">
        <v>38948</v>
      </c>
      <c r="BL76" s="23">
        <v>3502</v>
      </c>
      <c r="BM76" s="22">
        <v>2755</v>
      </c>
      <c r="BN76" s="23">
        <v>9301</v>
      </c>
      <c r="BO76" s="22">
        <v>35642</v>
      </c>
      <c r="BP76" s="23">
        <v>20759</v>
      </c>
      <c r="BQ76" s="22">
        <v>17666</v>
      </c>
      <c r="BR76" s="23" t="s">
        <v>42</v>
      </c>
      <c r="BS76" s="24" t="s">
        <v>42</v>
      </c>
      <c r="BU76" s="59" t="s">
        <v>67</v>
      </c>
      <c r="BV76" s="60" t="s">
        <v>67</v>
      </c>
      <c r="BW76" s="61" t="s">
        <v>67</v>
      </c>
      <c r="BX76" s="62" t="s">
        <v>67</v>
      </c>
    </row>
    <row r="77" spans="1:76">
      <c r="A77" s="11">
        <v>38687</v>
      </c>
      <c r="B77" s="29" t="s">
        <v>42</v>
      </c>
      <c r="C77" s="28" t="s">
        <v>42</v>
      </c>
      <c r="D77" s="29" t="s">
        <v>42</v>
      </c>
      <c r="E77" s="28" t="s">
        <v>42</v>
      </c>
      <c r="F77" s="23">
        <v>61984</v>
      </c>
      <c r="G77" s="22">
        <v>28819</v>
      </c>
      <c r="H77" s="23">
        <v>61307</v>
      </c>
      <c r="I77" s="22">
        <v>24026</v>
      </c>
      <c r="J77" s="23" t="s">
        <v>42</v>
      </c>
      <c r="K77" s="22" t="s">
        <v>42</v>
      </c>
      <c r="L77" s="23">
        <v>74936</v>
      </c>
      <c r="M77" s="22">
        <v>95302</v>
      </c>
      <c r="N77" s="23">
        <v>70746</v>
      </c>
      <c r="O77" s="22">
        <v>31313</v>
      </c>
      <c r="P77" s="23" t="s">
        <v>42</v>
      </c>
      <c r="Q77" s="22" t="s">
        <v>42</v>
      </c>
      <c r="R77" s="23" t="s">
        <v>42</v>
      </c>
      <c r="S77" s="22" t="s">
        <v>42</v>
      </c>
      <c r="T77" s="23">
        <v>42730</v>
      </c>
      <c r="U77" s="22">
        <v>9043</v>
      </c>
      <c r="V77" s="23">
        <v>79774</v>
      </c>
      <c r="W77" s="22">
        <v>21512</v>
      </c>
      <c r="X77" s="23">
        <v>10520</v>
      </c>
      <c r="Y77" s="22">
        <v>13636</v>
      </c>
      <c r="Z77" s="23" t="s">
        <v>42</v>
      </c>
      <c r="AA77" s="22" t="s">
        <v>42</v>
      </c>
      <c r="AB77" s="23" t="s">
        <v>42</v>
      </c>
      <c r="AC77" s="22" t="s">
        <v>42</v>
      </c>
      <c r="AD77" s="23">
        <v>17801</v>
      </c>
      <c r="AE77" s="22">
        <v>6261</v>
      </c>
      <c r="AF77" s="23" t="s">
        <v>42</v>
      </c>
      <c r="AG77" s="22" t="s">
        <v>42</v>
      </c>
      <c r="AH77" s="23">
        <v>88991</v>
      </c>
      <c r="AI77" s="22">
        <v>68988</v>
      </c>
      <c r="AJ77" s="23">
        <v>71285</v>
      </c>
      <c r="AK77" s="22">
        <v>58298</v>
      </c>
      <c r="AL77" s="23">
        <v>42616</v>
      </c>
      <c r="AM77" s="22">
        <v>32817</v>
      </c>
      <c r="AN77" s="23">
        <v>89692</v>
      </c>
      <c r="AO77" s="22">
        <v>52022</v>
      </c>
      <c r="AP77" s="23" t="s">
        <v>42</v>
      </c>
      <c r="AQ77" s="22" t="s">
        <v>42</v>
      </c>
      <c r="AR77" s="23" t="s">
        <v>42</v>
      </c>
      <c r="AS77" s="22" t="s">
        <v>42</v>
      </c>
      <c r="AT77" s="23" t="s">
        <v>42</v>
      </c>
      <c r="AU77" s="22" t="s">
        <v>42</v>
      </c>
      <c r="AV77" s="23" t="s">
        <v>42</v>
      </c>
      <c r="AW77" s="22" t="s">
        <v>42</v>
      </c>
      <c r="AX77" s="23" t="s">
        <v>42</v>
      </c>
      <c r="AY77" s="22" t="s">
        <v>42</v>
      </c>
      <c r="AZ77" s="23" t="s">
        <v>42</v>
      </c>
      <c r="BA77" s="22" t="s">
        <v>42</v>
      </c>
      <c r="BB77" s="23">
        <v>16232</v>
      </c>
      <c r="BC77" s="22">
        <v>31035</v>
      </c>
      <c r="BD77" s="23">
        <v>56306</v>
      </c>
      <c r="BE77" s="22">
        <v>151887</v>
      </c>
      <c r="BF77" s="23" t="s">
        <v>42</v>
      </c>
      <c r="BG77" s="22" t="s">
        <v>42</v>
      </c>
      <c r="BH77" s="23">
        <v>32557</v>
      </c>
      <c r="BI77" s="22">
        <v>8778</v>
      </c>
      <c r="BJ77" s="23">
        <v>43271</v>
      </c>
      <c r="BK77" s="22">
        <v>35533</v>
      </c>
      <c r="BL77" s="23">
        <v>4045</v>
      </c>
      <c r="BM77" s="22">
        <v>3139</v>
      </c>
      <c r="BN77" s="23">
        <v>14008</v>
      </c>
      <c r="BO77" s="22">
        <v>36316</v>
      </c>
      <c r="BP77" s="23">
        <v>19630</v>
      </c>
      <c r="BQ77" s="22">
        <v>18125</v>
      </c>
      <c r="BR77" s="23" t="s">
        <v>42</v>
      </c>
      <c r="BS77" s="24" t="s">
        <v>42</v>
      </c>
      <c r="BU77" s="59" t="s">
        <v>67</v>
      </c>
      <c r="BV77" s="60" t="s">
        <v>67</v>
      </c>
      <c r="BW77" s="61" t="s">
        <v>67</v>
      </c>
      <c r="BX77" s="62" t="s">
        <v>67</v>
      </c>
    </row>
    <row r="78" spans="1:76">
      <c r="A78" s="11">
        <v>38718</v>
      </c>
      <c r="B78" s="29">
        <v>191766</v>
      </c>
      <c r="C78" s="28">
        <v>120398</v>
      </c>
      <c r="D78" s="29">
        <v>232772</v>
      </c>
      <c r="E78" s="28">
        <v>294342</v>
      </c>
      <c r="F78" s="23">
        <v>119784</v>
      </c>
      <c r="G78" s="22">
        <v>31785</v>
      </c>
      <c r="H78" s="23">
        <v>85995</v>
      </c>
      <c r="I78" s="22">
        <v>26695</v>
      </c>
      <c r="J78" s="23">
        <v>144346</v>
      </c>
      <c r="K78" s="22">
        <v>26249</v>
      </c>
      <c r="L78" s="23">
        <v>108338</v>
      </c>
      <c r="M78" s="22">
        <v>108132</v>
      </c>
      <c r="N78" s="23">
        <v>89852</v>
      </c>
      <c r="O78" s="22">
        <v>39670</v>
      </c>
      <c r="P78" s="23">
        <v>62578</v>
      </c>
      <c r="Q78" s="22">
        <v>10160</v>
      </c>
      <c r="R78" s="23">
        <v>76818</v>
      </c>
      <c r="S78" s="22">
        <v>11387</v>
      </c>
      <c r="T78" s="23">
        <v>73346</v>
      </c>
      <c r="U78" s="22">
        <v>9271</v>
      </c>
      <c r="V78" s="23">
        <v>136610</v>
      </c>
      <c r="W78" s="22">
        <v>28567</v>
      </c>
      <c r="X78" s="23">
        <v>12322</v>
      </c>
      <c r="Y78" s="22">
        <v>14433</v>
      </c>
      <c r="Z78" s="23">
        <v>37653</v>
      </c>
      <c r="AA78" s="22">
        <v>6504</v>
      </c>
      <c r="AB78" s="23">
        <v>18556</v>
      </c>
      <c r="AC78" s="22">
        <v>5416</v>
      </c>
      <c r="AD78" s="23">
        <v>22399</v>
      </c>
      <c r="AE78" s="22">
        <v>9644</v>
      </c>
      <c r="AF78" s="23">
        <v>26330</v>
      </c>
      <c r="AG78" s="22">
        <v>6656</v>
      </c>
      <c r="AH78" s="23">
        <v>98556</v>
      </c>
      <c r="AI78" s="22">
        <v>81626</v>
      </c>
      <c r="AJ78" s="23">
        <v>72842</v>
      </c>
      <c r="AK78" s="22">
        <v>67229</v>
      </c>
      <c r="AL78" s="23">
        <v>58644</v>
      </c>
      <c r="AM78" s="22">
        <v>44136</v>
      </c>
      <c r="AN78" s="23">
        <v>209853</v>
      </c>
      <c r="AO78" s="22">
        <v>64201</v>
      </c>
      <c r="AP78" s="23">
        <v>207508</v>
      </c>
      <c r="AQ78" s="22">
        <v>249005</v>
      </c>
      <c r="AR78" s="23">
        <v>22280</v>
      </c>
      <c r="AS78" s="22">
        <v>14554</v>
      </c>
      <c r="AT78" s="23">
        <v>19000</v>
      </c>
      <c r="AU78" s="22">
        <v>30238</v>
      </c>
      <c r="AV78" s="23">
        <v>27853</v>
      </c>
      <c r="AW78" s="22">
        <v>18800</v>
      </c>
      <c r="AX78" s="23">
        <v>276641</v>
      </c>
      <c r="AY78" s="22">
        <v>312598</v>
      </c>
      <c r="AZ78" s="23">
        <v>69887</v>
      </c>
      <c r="BA78" s="22">
        <v>98815</v>
      </c>
      <c r="BB78" s="23">
        <v>60395</v>
      </c>
      <c r="BC78" s="22">
        <v>40314</v>
      </c>
      <c r="BD78" s="23">
        <v>77567</v>
      </c>
      <c r="BE78" s="22">
        <v>180246</v>
      </c>
      <c r="BF78" s="23">
        <v>32231</v>
      </c>
      <c r="BG78" s="22">
        <v>15920</v>
      </c>
      <c r="BH78" s="23">
        <v>52360</v>
      </c>
      <c r="BI78" s="22">
        <v>11210</v>
      </c>
      <c r="BJ78" s="23">
        <v>51459</v>
      </c>
      <c r="BK78" s="22">
        <v>45262</v>
      </c>
      <c r="BL78" s="23">
        <v>5909</v>
      </c>
      <c r="BM78" s="22">
        <v>4275</v>
      </c>
      <c r="BN78" s="23">
        <v>16919</v>
      </c>
      <c r="BO78" s="22">
        <v>45411</v>
      </c>
      <c r="BP78" s="23">
        <v>28941</v>
      </c>
      <c r="BQ78" s="22">
        <v>28009</v>
      </c>
      <c r="BR78" s="23">
        <v>2478829</v>
      </c>
      <c r="BS78" s="24">
        <v>1721332</v>
      </c>
      <c r="BU78" s="63">
        <f>B78+D78+F78+H78+J78+L78+N78+P78+R78+T78+V78+X78+Z78+AB78+AD78+AF78+AH78</f>
        <v>1538021</v>
      </c>
      <c r="BV78" s="57">
        <f>C78+E78+G78+I78+K78+M78+O78+Q78+S78+U78+W78+Y78+AA78+AC78+AE78+AG78+AI78</f>
        <v>830935</v>
      </c>
      <c r="BW78" s="63">
        <f>AL78+AN78+AP78+AR78+AT78+AV78+AZ78+BB78+BD78+BF78+BH78+BJ78+BL78+BN78+BP78</f>
        <v>940806</v>
      </c>
      <c r="BX78" s="64">
        <f>AM78+AO78+AQ78+AS78+AU78+AW78+BA78+BC78+BE78+BG78+BI78+BK78+BM78+BO78+BQ78</f>
        <v>890396</v>
      </c>
    </row>
    <row r="79" spans="1:76">
      <c r="A79" s="11">
        <v>38749</v>
      </c>
      <c r="B79" s="29" t="s">
        <v>42</v>
      </c>
      <c r="C79" s="28" t="s">
        <v>42</v>
      </c>
      <c r="D79" s="29" t="s">
        <v>42</v>
      </c>
      <c r="E79" s="28" t="s">
        <v>42</v>
      </c>
      <c r="F79" s="23">
        <v>45825</v>
      </c>
      <c r="G79" s="22">
        <v>28461</v>
      </c>
      <c r="H79" s="23">
        <v>65667</v>
      </c>
      <c r="I79" s="22">
        <v>27104</v>
      </c>
      <c r="J79" s="23" t="s">
        <v>42</v>
      </c>
      <c r="K79" s="22" t="s">
        <v>42</v>
      </c>
      <c r="L79" s="23">
        <v>73284</v>
      </c>
      <c r="M79" s="22">
        <v>109084</v>
      </c>
      <c r="N79" s="23">
        <v>61039</v>
      </c>
      <c r="O79" s="22">
        <v>44120</v>
      </c>
      <c r="P79" s="23" t="s">
        <v>42</v>
      </c>
      <c r="Q79" s="22" t="s">
        <v>42</v>
      </c>
      <c r="R79" s="23" t="s">
        <v>42</v>
      </c>
      <c r="S79" s="22" t="s">
        <v>42</v>
      </c>
      <c r="T79" s="23">
        <v>39907</v>
      </c>
      <c r="U79" s="22">
        <v>8637</v>
      </c>
      <c r="V79" s="23">
        <v>73941</v>
      </c>
      <c r="W79" s="22">
        <v>32380</v>
      </c>
      <c r="X79" s="23">
        <v>11828</v>
      </c>
      <c r="Y79" s="22">
        <v>14920</v>
      </c>
      <c r="Z79" s="23" t="s">
        <v>42</v>
      </c>
      <c r="AA79" s="22" t="s">
        <v>42</v>
      </c>
      <c r="AB79" s="23" t="s">
        <v>42</v>
      </c>
      <c r="AC79" s="22" t="s">
        <v>42</v>
      </c>
      <c r="AD79" s="23">
        <v>14292</v>
      </c>
      <c r="AE79" s="22">
        <v>5817</v>
      </c>
      <c r="AF79" s="23" t="s">
        <v>42</v>
      </c>
      <c r="AG79" s="22" t="s">
        <v>42</v>
      </c>
      <c r="AH79" s="23">
        <v>110259</v>
      </c>
      <c r="AI79" s="22">
        <v>88513</v>
      </c>
      <c r="AJ79" s="23">
        <v>91312</v>
      </c>
      <c r="AK79" s="22">
        <v>75547</v>
      </c>
      <c r="AL79" s="23">
        <v>40000</v>
      </c>
      <c r="AM79" s="22">
        <v>43229</v>
      </c>
      <c r="AN79" s="23">
        <v>84619</v>
      </c>
      <c r="AO79" s="22">
        <v>72721</v>
      </c>
      <c r="AP79" s="23" t="s">
        <v>42</v>
      </c>
      <c r="AQ79" s="22" t="s">
        <v>42</v>
      </c>
      <c r="AR79" s="23" t="s">
        <v>42</v>
      </c>
      <c r="AS79" s="22" t="s">
        <v>42</v>
      </c>
      <c r="AT79" s="23" t="s">
        <v>42</v>
      </c>
      <c r="AU79" s="22" t="s">
        <v>42</v>
      </c>
      <c r="AV79" s="23" t="s">
        <v>42</v>
      </c>
      <c r="AW79" s="22" t="s">
        <v>42</v>
      </c>
      <c r="AX79" s="23" t="s">
        <v>42</v>
      </c>
      <c r="AY79" s="22" t="s">
        <v>42</v>
      </c>
      <c r="AZ79" s="23" t="s">
        <v>42</v>
      </c>
      <c r="BA79" s="22" t="s">
        <v>42</v>
      </c>
      <c r="BB79" s="23">
        <v>13529</v>
      </c>
      <c r="BC79" s="22">
        <v>38557</v>
      </c>
      <c r="BD79" s="23">
        <v>48208</v>
      </c>
      <c r="BE79" s="22">
        <v>181212</v>
      </c>
      <c r="BF79" s="23" t="s">
        <v>42</v>
      </c>
      <c r="BG79" s="22" t="s">
        <v>42</v>
      </c>
      <c r="BH79" s="23">
        <v>17424</v>
      </c>
      <c r="BI79" s="22">
        <v>9273</v>
      </c>
      <c r="BJ79" s="23">
        <v>44656</v>
      </c>
      <c r="BK79" s="22">
        <v>53463</v>
      </c>
      <c r="BL79" s="23">
        <v>4212</v>
      </c>
      <c r="BM79" s="22">
        <v>4663</v>
      </c>
      <c r="BN79" s="23">
        <v>13397</v>
      </c>
      <c r="BO79" s="22">
        <v>49633</v>
      </c>
      <c r="BP79" s="23">
        <v>23614</v>
      </c>
      <c r="BQ79" s="22">
        <v>27907</v>
      </c>
      <c r="BR79" s="23" t="s">
        <v>42</v>
      </c>
      <c r="BS79" s="24" t="s">
        <v>42</v>
      </c>
      <c r="BU79" s="59" t="s">
        <v>67</v>
      </c>
      <c r="BV79" s="60" t="s">
        <v>67</v>
      </c>
      <c r="BW79" s="61" t="s">
        <v>67</v>
      </c>
      <c r="BX79" s="62" t="s">
        <v>67</v>
      </c>
    </row>
    <row r="80" spans="1:76">
      <c r="A80" s="11">
        <v>38777</v>
      </c>
      <c r="B80" s="29" t="s">
        <v>42</v>
      </c>
      <c r="C80" s="28" t="s">
        <v>42</v>
      </c>
      <c r="D80" s="29" t="s">
        <v>42</v>
      </c>
      <c r="E80" s="28" t="s">
        <v>42</v>
      </c>
      <c r="F80" s="23">
        <v>38714</v>
      </c>
      <c r="G80" s="22">
        <v>24542</v>
      </c>
      <c r="H80" s="23">
        <v>69905</v>
      </c>
      <c r="I80" s="22">
        <v>37018</v>
      </c>
      <c r="J80" s="23" t="s">
        <v>42</v>
      </c>
      <c r="K80" s="22" t="s">
        <v>42</v>
      </c>
      <c r="L80" s="23">
        <v>70851</v>
      </c>
      <c r="M80" s="22">
        <v>102881</v>
      </c>
      <c r="N80" s="23">
        <v>64337</v>
      </c>
      <c r="O80" s="22">
        <v>39986</v>
      </c>
      <c r="P80" s="23" t="s">
        <v>42</v>
      </c>
      <c r="Q80" s="22" t="s">
        <v>42</v>
      </c>
      <c r="R80" s="23" t="s">
        <v>42</v>
      </c>
      <c r="S80" s="22" t="s">
        <v>42</v>
      </c>
      <c r="T80" s="23">
        <v>43402</v>
      </c>
      <c r="U80" s="22">
        <v>8781</v>
      </c>
      <c r="V80" s="23">
        <v>72312</v>
      </c>
      <c r="W80" s="22">
        <v>30875</v>
      </c>
      <c r="X80" s="23">
        <v>10480</v>
      </c>
      <c r="Y80" s="22">
        <v>13958</v>
      </c>
      <c r="Z80" s="23" t="s">
        <v>42</v>
      </c>
      <c r="AA80" s="22" t="s">
        <v>42</v>
      </c>
      <c r="AB80" s="23" t="s">
        <v>42</v>
      </c>
      <c r="AC80" s="22" t="s">
        <v>42</v>
      </c>
      <c r="AD80" s="23">
        <v>16238</v>
      </c>
      <c r="AE80" s="22">
        <v>4849</v>
      </c>
      <c r="AF80" s="23" t="s">
        <v>42</v>
      </c>
      <c r="AG80" s="22" t="s">
        <v>42</v>
      </c>
      <c r="AH80" s="23">
        <v>117843</v>
      </c>
      <c r="AI80" s="22">
        <v>88842</v>
      </c>
      <c r="AJ80" s="23">
        <v>97284</v>
      </c>
      <c r="AK80" s="22">
        <v>77841</v>
      </c>
      <c r="AL80" s="23">
        <v>39425</v>
      </c>
      <c r="AM80" s="22">
        <v>40137</v>
      </c>
      <c r="AN80" s="23">
        <v>66771</v>
      </c>
      <c r="AO80" s="22">
        <v>57067</v>
      </c>
      <c r="AP80" s="23" t="s">
        <v>42</v>
      </c>
      <c r="AQ80" s="22" t="s">
        <v>42</v>
      </c>
      <c r="AR80" s="23" t="s">
        <v>42</v>
      </c>
      <c r="AS80" s="22" t="s">
        <v>42</v>
      </c>
      <c r="AT80" s="23" t="s">
        <v>42</v>
      </c>
      <c r="AU80" s="22" t="s">
        <v>42</v>
      </c>
      <c r="AV80" s="23" t="s">
        <v>42</v>
      </c>
      <c r="AW80" s="22" t="s">
        <v>42</v>
      </c>
      <c r="AX80" s="23" t="s">
        <v>42</v>
      </c>
      <c r="AY80" s="22" t="s">
        <v>42</v>
      </c>
      <c r="AZ80" s="23" t="s">
        <v>42</v>
      </c>
      <c r="BA80" s="22" t="s">
        <v>42</v>
      </c>
      <c r="BB80" s="23">
        <v>12019</v>
      </c>
      <c r="BC80" s="22">
        <v>30920</v>
      </c>
      <c r="BD80" s="23">
        <v>47958</v>
      </c>
      <c r="BE80" s="22">
        <v>169453</v>
      </c>
      <c r="BF80" s="23" t="s">
        <v>42</v>
      </c>
      <c r="BG80" s="22" t="s">
        <v>42</v>
      </c>
      <c r="BH80" s="23">
        <v>13686</v>
      </c>
      <c r="BI80" s="22">
        <v>9989</v>
      </c>
      <c r="BJ80" s="23">
        <v>46538</v>
      </c>
      <c r="BK80" s="22">
        <v>46337</v>
      </c>
      <c r="BL80" s="23">
        <v>4185</v>
      </c>
      <c r="BM80" s="22">
        <v>4034</v>
      </c>
      <c r="BN80" s="23">
        <v>12450</v>
      </c>
      <c r="BO80" s="22">
        <v>43543</v>
      </c>
      <c r="BP80" s="23">
        <v>24620</v>
      </c>
      <c r="BQ80" s="22">
        <v>24090</v>
      </c>
      <c r="BR80" s="23" t="s">
        <v>42</v>
      </c>
      <c r="BS80" s="24" t="s">
        <v>42</v>
      </c>
      <c r="BU80" s="59" t="s">
        <v>67</v>
      </c>
      <c r="BV80" s="60" t="s">
        <v>67</v>
      </c>
      <c r="BW80" s="61" t="s">
        <v>67</v>
      </c>
      <c r="BX80" s="62" t="s">
        <v>67</v>
      </c>
    </row>
    <row r="81" spans="1:76">
      <c r="A81" s="11">
        <v>38808</v>
      </c>
      <c r="B81" s="29">
        <v>85059</v>
      </c>
      <c r="C81" s="28">
        <v>63778</v>
      </c>
      <c r="D81" s="29">
        <v>200900</v>
      </c>
      <c r="E81" s="28">
        <v>230627</v>
      </c>
      <c r="F81" s="23">
        <v>42212</v>
      </c>
      <c r="G81" s="22">
        <v>14907</v>
      </c>
      <c r="H81" s="23">
        <v>69026</v>
      </c>
      <c r="I81" s="22">
        <v>22369</v>
      </c>
      <c r="J81" s="23">
        <v>55595</v>
      </c>
      <c r="K81" s="22">
        <v>17558</v>
      </c>
      <c r="L81" s="23">
        <v>95037</v>
      </c>
      <c r="M81" s="22">
        <v>75181</v>
      </c>
      <c r="N81" s="23">
        <v>68499</v>
      </c>
      <c r="O81" s="22">
        <v>24597</v>
      </c>
      <c r="P81" s="23">
        <v>14127</v>
      </c>
      <c r="Q81" s="22">
        <v>3271</v>
      </c>
      <c r="R81" s="23">
        <v>19891</v>
      </c>
      <c r="S81" s="22">
        <v>4851</v>
      </c>
      <c r="T81" s="23">
        <v>37864</v>
      </c>
      <c r="U81" s="22">
        <v>5694</v>
      </c>
      <c r="V81" s="23">
        <v>72501</v>
      </c>
      <c r="W81" s="22">
        <v>21269</v>
      </c>
      <c r="X81" s="23">
        <v>10996</v>
      </c>
      <c r="Y81" s="22">
        <v>8108</v>
      </c>
      <c r="Z81" s="23">
        <v>37895</v>
      </c>
      <c r="AA81" s="22">
        <v>5070</v>
      </c>
      <c r="AB81" s="23">
        <v>13036</v>
      </c>
      <c r="AC81" s="22">
        <v>2293</v>
      </c>
      <c r="AD81" s="23">
        <v>15316</v>
      </c>
      <c r="AE81" s="22">
        <v>3092</v>
      </c>
      <c r="AF81" s="23">
        <v>17045</v>
      </c>
      <c r="AG81" s="22">
        <v>2651</v>
      </c>
      <c r="AH81" s="23">
        <v>113476</v>
      </c>
      <c r="AI81" s="22">
        <v>63918</v>
      </c>
      <c r="AJ81" s="23">
        <v>93287</v>
      </c>
      <c r="AK81" s="22">
        <v>56869</v>
      </c>
      <c r="AL81" s="23">
        <v>37925</v>
      </c>
      <c r="AM81" s="22">
        <v>22768</v>
      </c>
      <c r="AN81" s="23">
        <v>63337</v>
      </c>
      <c r="AO81" s="22">
        <v>32616</v>
      </c>
      <c r="AP81" s="23">
        <v>169963</v>
      </c>
      <c r="AQ81" s="22">
        <v>177392</v>
      </c>
      <c r="AR81" s="23">
        <v>19422</v>
      </c>
      <c r="AS81" s="22">
        <v>9257</v>
      </c>
      <c r="AT81" s="23">
        <v>13025</v>
      </c>
      <c r="AU81" s="22">
        <v>18637</v>
      </c>
      <c r="AV81" s="23">
        <v>15509</v>
      </c>
      <c r="AW81" s="22">
        <v>6618</v>
      </c>
      <c r="AX81" s="23">
        <v>217919</v>
      </c>
      <c r="AY81" s="22">
        <v>211904</v>
      </c>
      <c r="AZ81" s="23">
        <v>56868</v>
      </c>
      <c r="BA81" s="22">
        <v>61054</v>
      </c>
      <c r="BB81" s="23">
        <v>16535</v>
      </c>
      <c r="BC81" s="22">
        <v>23780</v>
      </c>
      <c r="BD81" s="23">
        <v>68286</v>
      </c>
      <c r="BE81" s="22">
        <v>127242</v>
      </c>
      <c r="BF81" s="23">
        <v>15529</v>
      </c>
      <c r="BG81" s="22">
        <v>11986</v>
      </c>
      <c r="BH81" s="23">
        <v>24106</v>
      </c>
      <c r="BI81" s="22">
        <v>7560</v>
      </c>
      <c r="BJ81" s="23">
        <v>47120</v>
      </c>
      <c r="BK81" s="22">
        <v>35002</v>
      </c>
      <c r="BL81" s="23">
        <v>4739</v>
      </c>
      <c r="BM81" s="22">
        <v>3226</v>
      </c>
      <c r="BN81" s="23">
        <v>17669</v>
      </c>
      <c r="BO81" s="22">
        <v>27126</v>
      </c>
      <c r="BP81" s="23">
        <v>23074</v>
      </c>
      <c r="BQ81" s="22">
        <v>15134</v>
      </c>
      <c r="BR81" s="23">
        <v>1561580</v>
      </c>
      <c r="BS81" s="24">
        <v>1148630</v>
      </c>
      <c r="BU81" s="63">
        <f>B81+D81+F81+H81+J81+L81+N81+P81+R81+T81+V81+X81+Z81+AB81+AD81+AF81+AH81</f>
        <v>968475</v>
      </c>
      <c r="BV81" s="57">
        <f>C81+E81+G81+I81+K81+M81+O81+Q81+S81+U81+W81+Y81+AA81+AC81+AE81+AG81+AI81</f>
        <v>569234</v>
      </c>
      <c r="BW81" s="63">
        <f>AL81+AN81+AP81+AR81+AT81+AV81+AZ81+BB81+BD81+BF81+BH81+BJ81+BL81+BN81+BP81</f>
        <v>593107</v>
      </c>
      <c r="BX81" s="64">
        <f>AM81+AO81+AQ81+AS81+AU81+AW81+BA81+BC81+BE81+BG81+BI81+BK81+BM81+BO81+BQ81</f>
        <v>579398</v>
      </c>
    </row>
    <row r="82" spans="1:76">
      <c r="A82" s="11">
        <v>38838</v>
      </c>
      <c r="B82" s="29" t="s">
        <v>42</v>
      </c>
      <c r="C82" s="28" t="s">
        <v>42</v>
      </c>
      <c r="D82" s="29" t="s">
        <v>42</v>
      </c>
      <c r="E82" s="28" t="s">
        <v>42</v>
      </c>
      <c r="F82" s="23">
        <v>15010</v>
      </c>
      <c r="G82" s="22">
        <v>7111</v>
      </c>
      <c r="H82" s="23">
        <v>54757</v>
      </c>
      <c r="I82" s="22">
        <v>14901</v>
      </c>
      <c r="J82" s="23" t="s">
        <v>42</v>
      </c>
      <c r="K82" s="22" t="s">
        <v>42</v>
      </c>
      <c r="L82" s="23">
        <v>56459</v>
      </c>
      <c r="M82" s="22">
        <v>52781</v>
      </c>
      <c r="N82" s="23">
        <v>38145</v>
      </c>
      <c r="O82" s="22">
        <v>16490</v>
      </c>
      <c r="P82" s="23" t="s">
        <v>42</v>
      </c>
      <c r="Q82" s="22" t="s">
        <v>42</v>
      </c>
      <c r="R82" s="23" t="s">
        <v>42</v>
      </c>
      <c r="S82" s="22" t="s">
        <v>42</v>
      </c>
      <c r="T82" s="23">
        <v>26496</v>
      </c>
      <c r="U82" s="22">
        <v>5349</v>
      </c>
      <c r="V82" s="23">
        <v>37669</v>
      </c>
      <c r="W82" s="22">
        <v>10802</v>
      </c>
      <c r="X82" s="23">
        <v>7537</v>
      </c>
      <c r="Y82" s="22">
        <v>4150</v>
      </c>
      <c r="Z82" s="23" t="s">
        <v>42</v>
      </c>
      <c r="AA82" s="22" t="s">
        <v>42</v>
      </c>
      <c r="AB82" s="23" t="s">
        <v>42</v>
      </c>
      <c r="AC82" s="22" t="s">
        <v>42</v>
      </c>
      <c r="AD82" s="23">
        <v>9004</v>
      </c>
      <c r="AE82" s="22">
        <v>1344</v>
      </c>
      <c r="AF82" s="23" t="s">
        <v>42</v>
      </c>
      <c r="AG82" s="22" t="s">
        <v>42</v>
      </c>
      <c r="AH82" s="23">
        <v>100558</v>
      </c>
      <c r="AI82" s="22">
        <v>51061</v>
      </c>
      <c r="AJ82" s="23">
        <v>84719</v>
      </c>
      <c r="AK82" s="22">
        <v>45300</v>
      </c>
      <c r="AL82" s="23">
        <v>21804</v>
      </c>
      <c r="AM82" s="22">
        <v>14703</v>
      </c>
      <c r="AN82" s="23">
        <v>31271</v>
      </c>
      <c r="AO82" s="22">
        <v>18387</v>
      </c>
      <c r="AP82" s="23" t="s">
        <v>42</v>
      </c>
      <c r="AQ82" s="22" t="s">
        <v>42</v>
      </c>
      <c r="AR82" s="23" t="s">
        <v>42</v>
      </c>
      <c r="AS82" s="22" t="s">
        <v>42</v>
      </c>
      <c r="AT82" s="23" t="s">
        <v>42</v>
      </c>
      <c r="AU82" s="22" t="s">
        <v>42</v>
      </c>
      <c r="AV82" s="23" t="s">
        <v>42</v>
      </c>
      <c r="AW82" s="22" t="s">
        <v>42</v>
      </c>
      <c r="AX82" s="23" t="s">
        <v>42</v>
      </c>
      <c r="AY82" s="22" t="s">
        <v>42</v>
      </c>
      <c r="AZ82" s="23" t="s">
        <v>42</v>
      </c>
      <c r="BA82" s="22" t="s">
        <v>42</v>
      </c>
      <c r="BB82" s="23">
        <v>8278</v>
      </c>
      <c r="BC82" s="22">
        <v>11955</v>
      </c>
      <c r="BD82" s="23">
        <v>38758</v>
      </c>
      <c r="BE82" s="22">
        <v>85440</v>
      </c>
      <c r="BF82" s="23" t="s">
        <v>42</v>
      </c>
      <c r="BG82" s="22" t="s">
        <v>42</v>
      </c>
      <c r="BH82" s="23">
        <v>7515</v>
      </c>
      <c r="BI82" s="22">
        <v>3203</v>
      </c>
      <c r="BJ82" s="23">
        <v>39489</v>
      </c>
      <c r="BK82" s="22">
        <v>19528</v>
      </c>
      <c r="BL82" s="23">
        <v>3333</v>
      </c>
      <c r="BM82" s="22">
        <v>1598</v>
      </c>
      <c r="BN82" s="23">
        <v>8803</v>
      </c>
      <c r="BO82" s="22">
        <v>10862</v>
      </c>
      <c r="BP82" s="23">
        <v>17461</v>
      </c>
      <c r="BQ82" s="22">
        <v>7260</v>
      </c>
      <c r="BR82" s="23" t="s">
        <v>42</v>
      </c>
      <c r="BS82" s="24" t="s">
        <v>42</v>
      </c>
      <c r="BU82" s="59" t="s">
        <v>67</v>
      </c>
      <c r="BV82" s="60" t="s">
        <v>67</v>
      </c>
      <c r="BW82" s="61" t="s">
        <v>67</v>
      </c>
      <c r="BX82" s="62" t="s">
        <v>67</v>
      </c>
    </row>
    <row r="83" spans="1:76">
      <c r="A83" s="11">
        <v>38869</v>
      </c>
      <c r="B83" s="29" t="s">
        <v>42</v>
      </c>
      <c r="C83" s="28" t="s">
        <v>42</v>
      </c>
      <c r="D83" s="29" t="s">
        <v>42</v>
      </c>
      <c r="E83" s="28" t="s">
        <v>42</v>
      </c>
      <c r="F83" s="23">
        <v>17859</v>
      </c>
      <c r="G83" s="22">
        <v>5049</v>
      </c>
      <c r="H83" s="23">
        <v>63814</v>
      </c>
      <c r="I83" s="22">
        <v>18877</v>
      </c>
      <c r="J83" s="23" t="s">
        <v>42</v>
      </c>
      <c r="K83" s="22" t="s">
        <v>42</v>
      </c>
      <c r="L83" s="23">
        <v>57876</v>
      </c>
      <c r="M83" s="22">
        <v>48473</v>
      </c>
      <c r="N83" s="23">
        <v>44302</v>
      </c>
      <c r="O83" s="22">
        <v>10702</v>
      </c>
      <c r="P83" s="23" t="s">
        <v>42</v>
      </c>
      <c r="Q83" s="22" t="s">
        <v>42</v>
      </c>
      <c r="R83" s="23" t="s">
        <v>42</v>
      </c>
      <c r="S83" s="22" t="s">
        <v>42</v>
      </c>
      <c r="T83" s="23">
        <v>28546</v>
      </c>
      <c r="U83" s="22">
        <v>4668</v>
      </c>
      <c r="V83" s="23">
        <v>42579</v>
      </c>
      <c r="W83" s="22">
        <v>9011</v>
      </c>
      <c r="X83" s="23">
        <v>12521</v>
      </c>
      <c r="Y83" s="22">
        <v>4011</v>
      </c>
      <c r="Z83" s="23" t="s">
        <v>42</v>
      </c>
      <c r="AA83" s="22" t="s">
        <v>42</v>
      </c>
      <c r="AB83" s="23" t="s">
        <v>42</v>
      </c>
      <c r="AC83" s="22" t="s">
        <v>42</v>
      </c>
      <c r="AD83" s="23">
        <v>8335</v>
      </c>
      <c r="AE83" s="22">
        <v>808</v>
      </c>
      <c r="AF83" s="23" t="s">
        <v>42</v>
      </c>
      <c r="AG83" s="22" t="s">
        <v>42</v>
      </c>
      <c r="AH83" s="23">
        <v>103593</v>
      </c>
      <c r="AI83" s="22">
        <v>38721</v>
      </c>
      <c r="AJ83" s="23">
        <v>88989</v>
      </c>
      <c r="AK83" s="22">
        <v>34606</v>
      </c>
      <c r="AL83" s="23">
        <v>21176</v>
      </c>
      <c r="AM83" s="22">
        <v>11818</v>
      </c>
      <c r="AN83" s="23">
        <v>31314</v>
      </c>
      <c r="AO83" s="22">
        <v>10552</v>
      </c>
      <c r="AP83" s="23" t="s">
        <v>42</v>
      </c>
      <c r="AQ83" s="22" t="s">
        <v>42</v>
      </c>
      <c r="AR83" s="23" t="s">
        <v>42</v>
      </c>
      <c r="AS83" s="22" t="s">
        <v>42</v>
      </c>
      <c r="AT83" s="23" t="s">
        <v>42</v>
      </c>
      <c r="AU83" s="22" t="s">
        <v>42</v>
      </c>
      <c r="AV83" s="23" t="s">
        <v>42</v>
      </c>
      <c r="AW83" s="22" t="s">
        <v>42</v>
      </c>
      <c r="AX83" s="23" t="s">
        <v>42</v>
      </c>
      <c r="AY83" s="22" t="s">
        <v>42</v>
      </c>
      <c r="AZ83" s="23" t="s">
        <v>42</v>
      </c>
      <c r="BA83" s="22" t="s">
        <v>42</v>
      </c>
      <c r="BB83" s="23">
        <v>6526</v>
      </c>
      <c r="BC83" s="22">
        <v>11186</v>
      </c>
      <c r="BD83" s="23">
        <v>37378</v>
      </c>
      <c r="BE83" s="22">
        <v>81806</v>
      </c>
      <c r="BF83" s="23" t="s">
        <v>42</v>
      </c>
      <c r="BG83" s="22" t="s">
        <v>42</v>
      </c>
      <c r="BH83" s="23">
        <v>5479</v>
      </c>
      <c r="BI83" s="22">
        <v>2985</v>
      </c>
      <c r="BJ83" s="23">
        <v>32649</v>
      </c>
      <c r="BK83" s="22">
        <v>12295</v>
      </c>
      <c r="BL83" s="23">
        <v>2201</v>
      </c>
      <c r="BM83" s="22">
        <v>751</v>
      </c>
      <c r="BN83" s="23">
        <v>5545</v>
      </c>
      <c r="BO83" s="22">
        <v>4503</v>
      </c>
      <c r="BP83" s="23">
        <v>17282</v>
      </c>
      <c r="BQ83" s="22">
        <v>3658</v>
      </c>
      <c r="BR83" s="23" t="s">
        <v>42</v>
      </c>
      <c r="BS83" s="24" t="s">
        <v>42</v>
      </c>
      <c r="BU83" s="59" t="s">
        <v>67</v>
      </c>
      <c r="BV83" s="60" t="s">
        <v>67</v>
      </c>
      <c r="BW83" s="61" t="s">
        <v>67</v>
      </c>
      <c r="BX83" s="62" t="s">
        <v>67</v>
      </c>
    </row>
    <row r="84" spans="1:76">
      <c r="A84" s="11">
        <v>38899</v>
      </c>
      <c r="B84" s="29">
        <v>56127</v>
      </c>
      <c r="C84" s="28">
        <v>28284</v>
      </c>
      <c r="D84" s="29">
        <v>186960</v>
      </c>
      <c r="E84" s="28">
        <v>170025</v>
      </c>
      <c r="F84" s="23">
        <v>17682</v>
      </c>
      <c r="G84" s="22">
        <v>5482</v>
      </c>
      <c r="H84" s="23">
        <v>69404</v>
      </c>
      <c r="I84" s="22">
        <v>14891</v>
      </c>
      <c r="J84" s="23">
        <v>43206</v>
      </c>
      <c r="K84" s="22">
        <v>12409</v>
      </c>
      <c r="L84" s="23">
        <v>76419</v>
      </c>
      <c r="M84" s="22">
        <v>56831</v>
      </c>
      <c r="N84" s="23">
        <v>67167</v>
      </c>
      <c r="O84" s="22">
        <v>12805</v>
      </c>
      <c r="P84" s="23">
        <v>10739</v>
      </c>
      <c r="Q84" s="22">
        <v>2334</v>
      </c>
      <c r="R84" s="23">
        <v>12789</v>
      </c>
      <c r="S84" s="22">
        <v>2040</v>
      </c>
      <c r="T84" s="23">
        <v>30372</v>
      </c>
      <c r="U84" s="22">
        <v>3667</v>
      </c>
      <c r="V84" s="23">
        <v>50591</v>
      </c>
      <c r="W84" s="22">
        <v>9429</v>
      </c>
      <c r="X84" s="23">
        <v>42075</v>
      </c>
      <c r="Y84" s="22">
        <v>12421</v>
      </c>
      <c r="Z84" s="23">
        <v>39965</v>
      </c>
      <c r="AA84" s="22">
        <v>6217</v>
      </c>
      <c r="AB84" s="23">
        <v>14213</v>
      </c>
      <c r="AC84" s="22">
        <v>1287</v>
      </c>
      <c r="AD84" s="23">
        <v>7871</v>
      </c>
      <c r="AE84" s="22">
        <v>945</v>
      </c>
      <c r="AF84" s="23">
        <v>10578</v>
      </c>
      <c r="AG84" s="22">
        <v>1707</v>
      </c>
      <c r="AH84" s="23">
        <v>125575</v>
      </c>
      <c r="AI84" s="22">
        <v>45146</v>
      </c>
      <c r="AJ84" s="23">
        <v>108836</v>
      </c>
      <c r="AK84" s="22">
        <v>40380</v>
      </c>
      <c r="AL84" s="23">
        <v>20373</v>
      </c>
      <c r="AM84" s="22">
        <v>13905</v>
      </c>
      <c r="AN84" s="23">
        <v>36543</v>
      </c>
      <c r="AO84" s="22">
        <v>9765</v>
      </c>
      <c r="AP84" s="23">
        <v>141513</v>
      </c>
      <c r="AQ84" s="22">
        <v>111890</v>
      </c>
      <c r="AR84" s="23">
        <v>15439</v>
      </c>
      <c r="AS84" s="22">
        <v>6054</v>
      </c>
      <c r="AT84" s="23">
        <v>6440</v>
      </c>
      <c r="AU84" s="22">
        <v>6611</v>
      </c>
      <c r="AV84" s="23">
        <v>10248</v>
      </c>
      <c r="AW84" s="22">
        <v>3220</v>
      </c>
      <c r="AX84" s="23">
        <v>173640</v>
      </c>
      <c r="AY84" s="22">
        <v>127776</v>
      </c>
      <c r="AZ84" s="23">
        <v>32897</v>
      </c>
      <c r="BA84" s="22">
        <v>25223</v>
      </c>
      <c r="BB84" s="23">
        <v>14898</v>
      </c>
      <c r="BC84" s="22">
        <v>31128</v>
      </c>
      <c r="BD84" s="23">
        <v>59643</v>
      </c>
      <c r="BE84" s="22">
        <v>141184</v>
      </c>
      <c r="BF84" s="23">
        <v>10662</v>
      </c>
      <c r="BG84" s="22">
        <v>3088</v>
      </c>
      <c r="BH84" s="23">
        <v>6425</v>
      </c>
      <c r="BI84" s="22">
        <v>3883</v>
      </c>
      <c r="BJ84" s="23">
        <v>47257</v>
      </c>
      <c r="BK84" s="22">
        <v>15286</v>
      </c>
      <c r="BL84" s="23">
        <v>2575</v>
      </c>
      <c r="BM84" s="22">
        <v>616</v>
      </c>
      <c r="BN84" s="23">
        <v>5860</v>
      </c>
      <c r="BO84" s="22">
        <v>6523</v>
      </c>
      <c r="BP84" s="23">
        <v>18448</v>
      </c>
      <c r="BQ84" s="22">
        <v>4659</v>
      </c>
      <c r="BR84" s="23">
        <v>1290953</v>
      </c>
      <c r="BS84" s="24">
        <v>768958</v>
      </c>
      <c r="BU84" s="63">
        <f>B84+D84+F84+H84+J84+L84+N84+P84+R84+T84+V84+X84+Z84+AB84+AD84+AF84+AH84</f>
        <v>861733</v>
      </c>
      <c r="BV84" s="57">
        <f>C84+E84+G84+I84+K84+M84+O84+Q84+S84+U84+W84+Y84+AA84+AC84+AE84+AG84+AI84</f>
        <v>385920</v>
      </c>
      <c r="BW84" s="63">
        <f>AL84+AN84+AP84+AR84+AT84+AV84+AZ84+BB84+BD84+BF84+BH84+BJ84+BL84+BN84+BP84</f>
        <v>429221</v>
      </c>
      <c r="BX84" s="64">
        <f>AM84+AO84+AQ84+AS84+AU84+AW84+BA84+BC84+BE84+BG84+BI84+BK84+BM84+BO84+BQ84</f>
        <v>383035</v>
      </c>
    </row>
    <row r="85" spans="1:76">
      <c r="A85" s="11">
        <v>38930</v>
      </c>
      <c r="B85" s="29" t="s">
        <v>42</v>
      </c>
      <c r="C85" s="28" t="s">
        <v>42</v>
      </c>
      <c r="D85" s="29" t="s">
        <v>42</v>
      </c>
      <c r="E85" s="28" t="s">
        <v>42</v>
      </c>
      <c r="F85" s="23">
        <v>16591</v>
      </c>
      <c r="G85" s="22">
        <v>5551</v>
      </c>
      <c r="H85" s="23">
        <v>54290</v>
      </c>
      <c r="I85" s="22">
        <v>15118</v>
      </c>
      <c r="J85" s="23" t="s">
        <v>42</v>
      </c>
      <c r="K85" s="22" t="s">
        <v>42</v>
      </c>
      <c r="L85" s="23">
        <v>66658</v>
      </c>
      <c r="M85" s="22">
        <v>56518</v>
      </c>
      <c r="N85" s="23">
        <v>51904</v>
      </c>
      <c r="O85" s="22">
        <v>12679</v>
      </c>
      <c r="P85" s="23" t="s">
        <v>42</v>
      </c>
      <c r="Q85" s="22" t="s">
        <v>42</v>
      </c>
      <c r="R85" s="23" t="s">
        <v>42</v>
      </c>
      <c r="S85" s="22" t="s">
        <v>42</v>
      </c>
      <c r="T85" s="23">
        <v>28314</v>
      </c>
      <c r="U85" s="22">
        <v>3920</v>
      </c>
      <c r="V85" s="23">
        <v>50945</v>
      </c>
      <c r="W85" s="22">
        <v>8572</v>
      </c>
      <c r="X85" s="23">
        <v>47994</v>
      </c>
      <c r="Y85" s="22">
        <v>11256</v>
      </c>
      <c r="Z85" s="23" t="s">
        <v>42</v>
      </c>
      <c r="AA85" s="22" t="s">
        <v>42</v>
      </c>
      <c r="AB85" s="23" t="s">
        <v>42</v>
      </c>
      <c r="AC85" s="22" t="s">
        <v>42</v>
      </c>
      <c r="AD85" s="23">
        <v>9307</v>
      </c>
      <c r="AE85" s="22">
        <v>950</v>
      </c>
      <c r="AF85" s="23" t="s">
        <v>42</v>
      </c>
      <c r="AG85" s="22" t="s">
        <v>42</v>
      </c>
      <c r="AH85" s="23">
        <v>111174</v>
      </c>
      <c r="AI85" s="22">
        <v>39900</v>
      </c>
      <c r="AJ85" s="23">
        <v>95843</v>
      </c>
      <c r="AK85" s="22">
        <v>35352</v>
      </c>
      <c r="AL85" s="23">
        <v>21217</v>
      </c>
      <c r="AM85" s="22">
        <v>12046</v>
      </c>
      <c r="AN85" s="23">
        <v>32699</v>
      </c>
      <c r="AO85" s="22">
        <v>12205</v>
      </c>
      <c r="AP85" s="23" t="s">
        <v>42</v>
      </c>
      <c r="AQ85" s="22" t="s">
        <v>42</v>
      </c>
      <c r="AR85" s="23" t="s">
        <v>42</v>
      </c>
      <c r="AS85" s="22" t="s">
        <v>42</v>
      </c>
      <c r="AT85" s="23" t="s">
        <v>42</v>
      </c>
      <c r="AU85" s="22" t="s">
        <v>42</v>
      </c>
      <c r="AV85" s="23" t="s">
        <v>42</v>
      </c>
      <c r="AW85" s="22" t="s">
        <v>42</v>
      </c>
      <c r="AX85" s="23" t="s">
        <v>42</v>
      </c>
      <c r="AY85" s="22" t="s">
        <v>42</v>
      </c>
      <c r="AZ85" s="23" t="s">
        <v>42</v>
      </c>
      <c r="BA85" s="22" t="s">
        <v>42</v>
      </c>
      <c r="BB85" s="23">
        <v>15838</v>
      </c>
      <c r="BC85" s="22">
        <v>35078</v>
      </c>
      <c r="BD85" s="23">
        <v>64545</v>
      </c>
      <c r="BE85" s="22">
        <v>152673</v>
      </c>
      <c r="BF85" s="23" t="s">
        <v>42</v>
      </c>
      <c r="BG85" s="22" t="s">
        <v>42</v>
      </c>
      <c r="BH85" s="23">
        <v>8207</v>
      </c>
      <c r="BI85" s="22">
        <v>4297</v>
      </c>
      <c r="BJ85" s="23">
        <v>40305</v>
      </c>
      <c r="BK85" s="22">
        <v>15162</v>
      </c>
      <c r="BL85" s="23">
        <v>2128</v>
      </c>
      <c r="BM85" s="22">
        <v>726</v>
      </c>
      <c r="BN85" s="23">
        <v>6432</v>
      </c>
      <c r="BO85" s="22">
        <v>7473</v>
      </c>
      <c r="BP85" s="23">
        <v>17266</v>
      </c>
      <c r="BQ85" s="22">
        <v>5019</v>
      </c>
      <c r="BR85" s="23" t="s">
        <v>42</v>
      </c>
      <c r="BS85" s="24" t="s">
        <v>42</v>
      </c>
      <c r="BU85" s="59" t="s">
        <v>67</v>
      </c>
      <c r="BV85" s="60" t="s">
        <v>67</v>
      </c>
      <c r="BW85" s="61" t="s">
        <v>67</v>
      </c>
      <c r="BX85" s="62" t="s">
        <v>67</v>
      </c>
    </row>
    <row r="86" spans="1:76">
      <c r="A86" s="11">
        <v>38961</v>
      </c>
      <c r="B86" s="29" t="s">
        <v>42</v>
      </c>
      <c r="C86" s="28" t="s">
        <v>42</v>
      </c>
      <c r="D86" s="29" t="s">
        <v>42</v>
      </c>
      <c r="E86" s="28" t="s">
        <v>42</v>
      </c>
      <c r="F86" s="23">
        <v>21027</v>
      </c>
      <c r="G86" s="22">
        <v>7772</v>
      </c>
      <c r="H86" s="23">
        <v>62613</v>
      </c>
      <c r="I86" s="22">
        <v>16058</v>
      </c>
      <c r="J86" s="23" t="s">
        <v>42</v>
      </c>
      <c r="K86" s="22" t="s">
        <v>42</v>
      </c>
      <c r="L86" s="23">
        <v>73880</v>
      </c>
      <c r="M86" s="22">
        <v>53867</v>
      </c>
      <c r="N86" s="23">
        <v>66737</v>
      </c>
      <c r="O86" s="22">
        <v>12204</v>
      </c>
      <c r="P86" s="23" t="s">
        <v>42</v>
      </c>
      <c r="Q86" s="22" t="s">
        <v>42</v>
      </c>
      <c r="R86" s="23" t="s">
        <v>42</v>
      </c>
      <c r="S86" s="22" t="s">
        <v>42</v>
      </c>
      <c r="T86" s="23">
        <v>37245</v>
      </c>
      <c r="U86" s="22">
        <v>3702</v>
      </c>
      <c r="V86" s="23">
        <v>49860</v>
      </c>
      <c r="W86" s="22">
        <v>9451</v>
      </c>
      <c r="X86" s="23">
        <v>51289</v>
      </c>
      <c r="Y86" s="22">
        <v>10816</v>
      </c>
      <c r="Z86" s="23" t="s">
        <v>42</v>
      </c>
      <c r="AA86" s="22" t="s">
        <v>42</v>
      </c>
      <c r="AB86" s="23" t="s">
        <v>42</v>
      </c>
      <c r="AC86" s="22" t="s">
        <v>42</v>
      </c>
      <c r="AD86" s="23">
        <v>10737</v>
      </c>
      <c r="AE86" s="22">
        <v>1027</v>
      </c>
      <c r="AF86" s="23" t="s">
        <v>42</v>
      </c>
      <c r="AG86" s="22" t="s">
        <v>42</v>
      </c>
      <c r="AH86" s="23">
        <v>130653</v>
      </c>
      <c r="AI86" s="22">
        <v>39001</v>
      </c>
      <c r="AJ86" s="23">
        <v>111868</v>
      </c>
      <c r="AK86" s="22">
        <v>33042</v>
      </c>
      <c r="AL86" s="23">
        <v>24632</v>
      </c>
      <c r="AM86" s="22">
        <v>11847</v>
      </c>
      <c r="AN86" s="23">
        <v>41955</v>
      </c>
      <c r="AO86" s="22">
        <v>13535</v>
      </c>
      <c r="AP86" s="23" t="s">
        <v>42</v>
      </c>
      <c r="AQ86" s="22" t="s">
        <v>42</v>
      </c>
      <c r="AR86" s="23" t="s">
        <v>42</v>
      </c>
      <c r="AS86" s="22" t="s">
        <v>42</v>
      </c>
      <c r="AT86" s="23" t="s">
        <v>42</v>
      </c>
      <c r="AU86" s="22" t="s">
        <v>42</v>
      </c>
      <c r="AV86" s="23" t="s">
        <v>42</v>
      </c>
      <c r="AW86" s="22" t="s">
        <v>42</v>
      </c>
      <c r="AX86" s="23" t="s">
        <v>42</v>
      </c>
      <c r="AY86" s="22" t="s">
        <v>42</v>
      </c>
      <c r="AZ86" s="23" t="s">
        <v>42</v>
      </c>
      <c r="BA86" s="22" t="s">
        <v>42</v>
      </c>
      <c r="BB86" s="23">
        <v>13948</v>
      </c>
      <c r="BC86" s="22">
        <v>23249</v>
      </c>
      <c r="BD86" s="23">
        <v>58727</v>
      </c>
      <c r="BE86" s="22">
        <v>123827</v>
      </c>
      <c r="BF86" s="23" t="s">
        <v>42</v>
      </c>
      <c r="BG86" s="22" t="s">
        <v>42</v>
      </c>
      <c r="BH86" s="23">
        <v>12551</v>
      </c>
      <c r="BI86" s="22">
        <v>4387</v>
      </c>
      <c r="BJ86" s="23">
        <v>42006</v>
      </c>
      <c r="BK86" s="22">
        <v>19763</v>
      </c>
      <c r="BL86" s="23">
        <v>2449</v>
      </c>
      <c r="BM86" s="22">
        <v>985</v>
      </c>
      <c r="BN86" s="23">
        <v>7436</v>
      </c>
      <c r="BO86" s="22">
        <v>11807</v>
      </c>
      <c r="BP86" s="23">
        <v>16747</v>
      </c>
      <c r="BQ86" s="22">
        <v>7215</v>
      </c>
      <c r="BR86" s="23" t="s">
        <v>42</v>
      </c>
      <c r="BS86" s="24" t="s">
        <v>42</v>
      </c>
      <c r="BU86" s="59" t="s">
        <v>67</v>
      </c>
      <c r="BV86" s="60" t="s">
        <v>67</v>
      </c>
      <c r="BW86" s="61" t="s">
        <v>67</v>
      </c>
      <c r="BX86" s="62" t="s">
        <v>67</v>
      </c>
    </row>
    <row r="87" spans="1:76">
      <c r="A87" s="11">
        <v>38991</v>
      </c>
      <c r="B87" s="29">
        <v>68298</v>
      </c>
      <c r="C87" s="28">
        <v>58004</v>
      </c>
      <c r="D87" s="29">
        <v>211571</v>
      </c>
      <c r="E87" s="28">
        <v>245072</v>
      </c>
      <c r="F87" s="23">
        <v>26048</v>
      </c>
      <c r="G87" s="22">
        <v>12562</v>
      </c>
      <c r="H87" s="23">
        <v>62788</v>
      </c>
      <c r="I87" s="22">
        <v>18516</v>
      </c>
      <c r="J87" s="23">
        <v>52289</v>
      </c>
      <c r="K87" s="22">
        <v>18172</v>
      </c>
      <c r="L87" s="23">
        <v>73216</v>
      </c>
      <c r="M87" s="22">
        <v>76778</v>
      </c>
      <c r="N87" s="23">
        <v>61236</v>
      </c>
      <c r="O87" s="22">
        <v>19978</v>
      </c>
      <c r="P87" s="23">
        <v>12291</v>
      </c>
      <c r="Q87" s="22">
        <v>2752</v>
      </c>
      <c r="R87" s="23">
        <v>22020</v>
      </c>
      <c r="S87" s="22">
        <v>4062</v>
      </c>
      <c r="T87" s="23">
        <v>39238</v>
      </c>
      <c r="U87" s="22">
        <v>5004</v>
      </c>
      <c r="V87" s="23">
        <v>65022</v>
      </c>
      <c r="W87" s="22">
        <v>17023</v>
      </c>
      <c r="X87" s="23">
        <v>23143</v>
      </c>
      <c r="Y87" s="22">
        <v>9607</v>
      </c>
      <c r="Z87" s="23">
        <v>39587</v>
      </c>
      <c r="AA87" s="22">
        <v>4812</v>
      </c>
      <c r="AB87" s="23">
        <v>10852</v>
      </c>
      <c r="AC87" s="22">
        <v>3050</v>
      </c>
      <c r="AD87" s="23">
        <v>12558</v>
      </c>
      <c r="AE87" s="22">
        <v>1949</v>
      </c>
      <c r="AF87" s="23">
        <v>11583</v>
      </c>
      <c r="AG87" s="22">
        <v>2667</v>
      </c>
      <c r="AH87" s="23">
        <v>124177</v>
      </c>
      <c r="AI87" s="22">
        <v>58158</v>
      </c>
      <c r="AJ87" s="23">
        <v>103069</v>
      </c>
      <c r="AK87" s="22">
        <v>51014</v>
      </c>
      <c r="AL87" s="23">
        <v>31357</v>
      </c>
      <c r="AM87" s="22">
        <v>20444</v>
      </c>
      <c r="AN87" s="23">
        <v>45992</v>
      </c>
      <c r="AO87" s="22">
        <v>22969</v>
      </c>
      <c r="AP87" s="23">
        <v>150402</v>
      </c>
      <c r="AQ87" s="22">
        <v>163390</v>
      </c>
      <c r="AR87" s="23">
        <v>15670</v>
      </c>
      <c r="AS87" s="22">
        <v>8445</v>
      </c>
      <c r="AT87" s="23">
        <v>10835</v>
      </c>
      <c r="AU87" s="22">
        <v>13198</v>
      </c>
      <c r="AV87" s="23">
        <v>16796</v>
      </c>
      <c r="AW87" s="22">
        <v>6437</v>
      </c>
      <c r="AX87" s="23">
        <v>193703</v>
      </c>
      <c r="AY87" s="22">
        <v>191470</v>
      </c>
      <c r="AZ87" s="23">
        <v>43257</v>
      </c>
      <c r="BA87" s="22">
        <v>53219</v>
      </c>
      <c r="BB87" s="23">
        <v>9424</v>
      </c>
      <c r="BC87" s="22">
        <v>18663</v>
      </c>
      <c r="BD87" s="23">
        <v>48192</v>
      </c>
      <c r="BE87" s="22">
        <v>104935</v>
      </c>
      <c r="BF87" s="23">
        <v>13759</v>
      </c>
      <c r="BG87" s="22">
        <v>10368</v>
      </c>
      <c r="BH87" s="23">
        <v>14597</v>
      </c>
      <c r="BI87" s="22">
        <v>4684</v>
      </c>
      <c r="BJ87" s="23">
        <v>43293</v>
      </c>
      <c r="BK87" s="22">
        <v>30273</v>
      </c>
      <c r="BL87" s="23">
        <v>3370</v>
      </c>
      <c r="BM87" s="22">
        <v>2295</v>
      </c>
      <c r="BN87" s="23">
        <v>9791</v>
      </c>
      <c r="BO87" s="22">
        <v>20727</v>
      </c>
      <c r="BP87" s="23">
        <v>19853</v>
      </c>
      <c r="BQ87" s="22">
        <v>11587</v>
      </c>
      <c r="BR87" s="23">
        <v>1392504</v>
      </c>
      <c r="BS87" s="24">
        <v>1049801</v>
      </c>
      <c r="BU87" s="63">
        <f>B87+D87+F87+H87+J87+L87+N87+P87+R87+T87+V87+X87+Z87+AB87+AD87+AF87+AH87</f>
        <v>915917</v>
      </c>
      <c r="BV87" s="57">
        <f>C87+E87+G87+I87+K87+M87+O87+Q87+S87+U87+W87+Y87+AA87+AC87+AE87+AG87+AI87</f>
        <v>558166</v>
      </c>
      <c r="BW87" s="63">
        <f>AL87+AN87+AP87+AR87+AT87+AV87+AZ87+BB87+BD87+BF87+BH87+BJ87+BL87+BN87+BP87</f>
        <v>476588</v>
      </c>
      <c r="BX87" s="64">
        <f>AM87+AO87+AQ87+AS87+AU87+AW87+BA87+BC87+BE87+BG87+BI87+BK87+BM87+BO87+BQ87</f>
        <v>491634</v>
      </c>
    </row>
    <row r="88" spans="1:76">
      <c r="A88" s="11">
        <v>39022</v>
      </c>
      <c r="B88" s="29" t="s">
        <v>42</v>
      </c>
      <c r="C88" s="28" t="s">
        <v>42</v>
      </c>
      <c r="D88" s="29" t="s">
        <v>42</v>
      </c>
      <c r="E88" s="28" t="s">
        <v>42</v>
      </c>
      <c r="F88" s="23">
        <v>23528</v>
      </c>
      <c r="G88" s="22">
        <v>20578</v>
      </c>
      <c r="H88" s="23">
        <v>64326</v>
      </c>
      <c r="I88" s="22">
        <v>31375</v>
      </c>
      <c r="J88" s="23" t="s">
        <v>42</v>
      </c>
      <c r="K88" s="22" t="s">
        <v>42</v>
      </c>
      <c r="L88" s="23">
        <v>59157</v>
      </c>
      <c r="M88" s="22">
        <v>98946</v>
      </c>
      <c r="N88" s="23">
        <v>58600</v>
      </c>
      <c r="O88" s="22">
        <v>38610</v>
      </c>
      <c r="P88" s="23" t="s">
        <v>42</v>
      </c>
      <c r="Q88" s="22" t="s">
        <v>42</v>
      </c>
      <c r="R88" s="23" t="s">
        <v>42</v>
      </c>
      <c r="S88" s="22" t="s">
        <v>42</v>
      </c>
      <c r="T88" s="23">
        <v>32626</v>
      </c>
      <c r="U88" s="22">
        <v>6641</v>
      </c>
      <c r="V88" s="23">
        <v>48705</v>
      </c>
      <c r="W88" s="22">
        <v>25101</v>
      </c>
      <c r="X88" s="23">
        <v>10673</v>
      </c>
      <c r="Y88" s="22">
        <v>14026</v>
      </c>
      <c r="Z88" s="23" t="s">
        <v>42</v>
      </c>
      <c r="AA88" s="22" t="s">
        <v>42</v>
      </c>
      <c r="AB88" s="23" t="s">
        <v>42</v>
      </c>
      <c r="AC88" s="22" t="s">
        <v>42</v>
      </c>
      <c r="AD88" s="23">
        <v>11567</v>
      </c>
      <c r="AE88" s="22">
        <v>3194</v>
      </c>
      <c r="AF88" s="23" t="s">
        <v>42</v>
      </c>
      <c r="AG88" s="22" t="s">
        <v>42</v>
      </c>
      <c r="AH88" s="23">
        <v>115895</v>
      </c>
      <c r="AI88" s="22">
        <v>86369</v>
      </c>
      <c r="AJ88" s="23">
        <v>97084</v>
      </c>
      <c r="AK88" s="22">
        <v>74400</v>
      </c>
      <c r="AL88" s="23">
        <v>32693</v>
      </c>
      <c r="AM88" s="22">
        <v>30315</v>
      </c>
      <c r="AN88" s="23">
        <v>45850</v>
      </c>
      <c r="AO88" s="22">
        <v>44400</v>
      </c>
      <c r="AP88" s="23" t="s">
        <v>42</v>
      </c>
      <c r="AQ88" s="22" t="s">
        <v>42</v>
      </c>
      <c r="AR88" s="23" t="s">
        <v>42</v>
      </c>
      <c r="AS88" s="22" t="s">
        <v>42</v>
      </c>
      <c r="AT88" s="23" t="s">
        <v>42</v>
      </c>
      <c r="AU88" s="22" t="s">
        <v>42</v>
      </c>
      <c r="AV88" s="23" t="s">
        <v>42</v>
      </c>
      <c r="AW88" s="22" t="s">
        <v>42</v>
      </c>
      <c r="AX88" s="23" t="s">
        <v>42</v>
      </c>
      <c r="AY88" s="22" t="s">
        <v>42</v>
      </c>
      <c r="AZ88" s="23" t="s">
        <v>42</v>
      </c>
      <c r="BA88" s="22" t="s">
        <v>42</v>
      </c>
      <c r="BB88" s="23">
        <v>7866</v>
      </c>
      <c r="BC88" s="22">
        <v>26195</v>
      </c>
      <c r="BD88" s="23">
        <v>46646</v>
      </c>
      <c r="BE88" s="22">
        <v>146446</v>
      </c>
      <c r="BF88" s="23" t="s">
        <v>42</v>
      </c>
      <c r="BG88" s="22" t="s">
        <v>42</v>
      </c>
      <c r="BH88" s="23">
        <v>11798</v>
      </c>
      <c r="BI88" s="22">
        <v>7069</v>
      </c>
      <c r="BJ88" s="23">
        <v>36826</v>
      </c>
      <c r="BK88" s="22">
        <v>38427</v>
      </c>
      <c r="BL88" s="23">
        <v>3055</v>
      </c>
      <c r="BM88" s="22">
        <v>3341</v>
      </c>
      <c r="BN88" s="23">
        <v>9810</v>
      </c>
      <c r="BO88" s="22">
        <v>35423</v>
      </c>
      <c r="BP88" s="23">
        <v>21366</v>
      </c>
      <c r="BQ88" s="22">
        <v>18730</v>
      </c>
      <c r="BR88" s="23" t="s">
        <v>42</v>
      </c>
      <c r="BS88" s="24" t="s">
        <v>42</v>
      </c>
      <c r="BU88" s="59" t="s">
        <v>67</v>
      </c>
      <c r="BV88" s="60" t="s">
        <v>67</v>
      </c>
      <c r="BW88" s="61" t="s">
        <v>67</v>
      </c>
      <c r="BX88" s="62" t="s">
        <v>67</v>
      </c>
    </row>
    <row r="89" spans="1:76">
      <c r="A89" s="11">
        <v>39052</v>
      </c>
      <c r="B89" s="29" t="s">
        <v>42</v>
      </c>
      <c r="C89" s="28" t="s">
        <v>42</v>
      </c>
      <c r="D89" s="29" t="s">
        <v>42</v>
      </c>
      <c r="E89" s="28" t="s">
        <v>42</v>
      </c>
      <c r="F89" s="23">
        <v>60889</v>
      </c>
      <c r="G89" s="22">
        <v>30887</v>
      </c>
      <c r="H89" s="23">
        <v>66895</v>
      </c>
      <c r="I89" s="22">
        <v>23270</v>
      </c>
      <c r="J89" s="23" t="s">
        <v>42</v>
      </c>
      <c r="K89" s="22" t="s">
        <v>42</v>
      </c>
      <c r="L89" s="23">
        <v>82225</v>
      </c>
      <c r="M89" s="22">
        <v>96514</v>
      </c>
      <c r="N89" s="23">
        <v>65907</v>
      </c>
      <c r="O89" s="22">
        <v>32140</v>
      </c>
      <c r="P89" s="23" t="s">
        <v>42</v>
      </c>
      <c r="Q89" s="22" t="s">
        <v>42</v>
      </c>
      <c r="R89" s="23" t="s">
        <v>42</v>
      </c>
      <c r="S89" s="22" t="s">
        <v>42</v>
      </c>
      <c r="T89" s="23">
        <v>40958</v>
      </c>
      <c r="U89" s="22">
        <v>7993</v>
      </c>
      <c r="V89" s="23">
        <v>81745</v>
      </c>
      <c r="W89" s="22">
        <v>30756</v>
      </c>
      <c r="X89" s="23">
        <v>11322</v>
      </c>
      <c r="Y89" s="22">
        <v>14845</v>
      </c>
      <c r="Z89" s="23" t="s">
        <v>42</v>
      </c>
      <c r="AA89" s="22" t="s">
        <v>42</v>
      </c>
      <c r="AB89" s="23" t="s">
        <v>42</v>
      </c>
      <c r="AC89" s="22" t="s">
        <v>42</v>
      </c>
      <c r="AD89" s="23">
        <v>16199</v>
      </c>
      <c r="AE89" s="22">
        <v>6747</v>
      </c>
      <c r="AF89" s="23" t="s">
        <v>42</v>
      </c>
      <c r="AG89" s="22" t="s">
        <v>42</v>
      </c>
      <c r="AH89" s="23">
        <v>101072</v>
      </c>
      <c r="AI89" s="22">
        <v>70888</v>
      </c>
      <c r="AJ89" s="23">
        <v>84031</v>
      </c>
      <c r="AK89" s="22">
        <v>57837</v>
      </c>
      <c r="AL89" s="23">
        <v>41042</v>
      </c>
      <c r="AM89" s="22">
        <v>36709</v>
      </c>
      <c r="AN89" s="23">
        <v>94843</v>
      </c>
      <c r="AO89" s="22">
        <v>54299</v>
      </c>
      <c r="AP89" s="23" t="s">
        <v>42</v>
      </c>
      <c r="AQ89" s="22" t="s">
        <v>42</v>
      </c>
      <c r="AR89" s="23" t="s">
        <v>42</v>
      </c>
      <c r="AS89" s="22" t="s">
        <v>42</v>
      </c>
      <c r="AT89" s="23" t="s">
        <v>42</v>
      </c>
      <c r="AU89" s="22" t="s">
        <v>42</v>
      </c>
      <c r="AV89" s="23" t="s">
        <v>42</v>
      </c>
      <c r="AW89" s="22" t="s">
        <v>42</v>
      </c>
      <c r="AX89" s="23" t="s">
        <v>42</v>
      </c>
      <c r="AY89" s="22" t="s">
        <v>42</v>
      </c>
      <c r="AZ89" s="23" t="s">
        <v>42</v>
      </c>
      <c r="BA89" s="22" t="s">
        <v>42</v>
      </c>
      <c r="BB89" s="23">
        <v>16249</v>
      </c>
      <c r="BC89" s="22">
        <v>31168</v>
      </c>
      <c r="BD89" s="23">
        <v>54326</v>
      </c>
      <c r="BE89" s="22">
        <v>158026</v>
      </c>
      <c r="BF89" s="23" t="s">
        <v>42</v>
      </c>
      <c r="BG89" s="22" t="s">
        <v>42</v>
      </c>
      <c r="BH89" s="23">
        <v>36750</v>
      </c>
      <c r="BI89" s="22">
        <v>9374</v>
      </c>
      <c r="BJ89" s="23">
        <v>43016</v>
      </c>
      <c r="BK89" s="22">
        <v>36049</v>
      </c>
      <c r="BL89" s="23">
        <v>5706</v>
      </c>
      <c r="BM89" s="22">
        <v>4173</v>
      </c>
      <c r="BN89" s="23">
        <v>14346</v>
      </c>
      <c r="BO89" s="22">
        <v>37242</v>
      </c>
      <c r="BP89" s="23">
        <v>20627</v>
      </c>
      <c r="BQ89" s="22">
        <v>18731</v>
      </c>
      <c r="BR89" s="23" t="s">
        <v>42</v>
      </c>
      <c r="BS89" s="24" t="s">
        <v>42</v>
      </c>
      <c r="BU89" s="59" t="s">
        <v>67</v>
      </c>
      <c r="BV89" s="60" t="s">
        <v>67</v>
      </c>
      <c r="BW89" s="61" t="s">
        <v>67</v>
      </c>
      <c r="BX89" s="62" t="s">
        <v>67</v>
      </c>
    </row>
    <row r="90" spans="1:76">
      <c r="A90" s="11">
        <v>39083</v>
      </c>
      <c r="B90" s="29">
        <v>227391</v>
      </c>
      <c r="C90" s="28">
        <v>129721</v>
      </c>
      <c r="D90" s="29">
        <v>255901</v>
      </c>
      <c r="E90" s="28">
        <v>301800</v>
      </c>
      <c r="F90" s="23">
        <v>114131</v>
      </c>
      <c r="G90" s="22">
        <v>40288</v>
      </c>
      <c r="H90" s="23">
        <v>80544</v>
      </c>
      <c r="I90" s="22">
        <v>29902</v>
      </c>
      <c r="J90" s="23">
        <v>153709</v>
      </c>
      <c r="K90" s="22">
        <v>26770</v>
      </c>
      <c r="L90" s="23">
        <v>113799</v>
      </c>
      <c r="M90" s="22">
        <v>105863</v>
      </c>
      <c r="N90" s="23">
        <v>92219</v>
      </c>
      <c r="O90" s="22">
        <v>42237</v>
      </c>
      <c r="P90" s="23">
        <v>67545</v>
      </c>
      <c r="Q90" s="22">
        <v>10791</v>
      </c>
      <c r="R90" s="23">
        <v>73538</v>
      </c>
      <c r="S90" s="22">
        <v>8083</v>
      </c>
      <c r="T90" s="23">
        <v>68573</v>
      </c>
      <c r="U90" s="22">
        <v>10388</v>
      </c>
      <c r="V90" s="23">
        <v>143167</v>
      </c>
      <c r="W90" s="22">
        <v>35109</v>
      </c>
      <c r="X90" s="23">
        <v>13811</v>
      </c>
      <c r="Y90" s="22">
        <v>16958</v>
      </c>
      <c r="Z90" s="23">
        <v>40244</v>
      </c>
      <c r="AA90" s="22">
        <v>7032</v>
      </c>
      <c r="AB90" s="23">
        <v>17451</v>
      </c>
      <c r="AC90" s="22">
        <v>5363</v>
      </c>
      <c r="AD90" s="23">
        <v>23164</v>
      </c>
      <c r="AE90" s="22">
        <v>7528</v>
      </c>
      <c r="AF90" s="23">
        <v>22702</v>
      </c>
      <c r="AG90" s="22">
        <v>7303</v>
      </c>
      <c r="AH90" s="23">
        <v>105625</v>
      </c>
      <c r="AI90" s="22">
        <v>88958</v>
      </c>
      <c r="AJ90" s="23">
        <v>89011</v>
      </c>
      <c r="AK90" s="22">
        <v>72369</v>
      </c>
      <c r="AL90" s="23">
        <v>57540</v>
      </c>
      <c r="AM90" s="22">
        <v>41321</v>
      </c>
      <c r="AN90" s="23">
        <v>200142</v>
      </c>
      <c r="AO90" s="22">
        <v>65208</v>
      </c>
      <c r="AP90" s="23">
        <v>195461</v>
      </c>
      <c r="AQ90" s="22">
        <v>258874</v>
      </c>
      <c r="AR90" s="23">
        <v>25058</v>
      </c>
      <c r="AS90" s="22">
        <v>14455</v>
      </c>
      <c r="AT90" s="23">
        <v>17550</v>
      </c>
      <c r="AU90" s="22">
        <v>36241</v>
      </c>
      <c r="AV90" s="23">
        <v>21128</v>
      </c>
      <c r="AW90" s="22">
        <v>11857</v>
      </c>
      <c r="AX90" s="23">
        <v>259197</v>
      </c>
      <c r="AY90" s="22">
        <v>321427</v>
      </c>
      <c r="AZ90" s="23">
        <v>61176</v>
      </c>
      <c r="BA90" s="22">
        <v>112276</v>
      </c>
      <c r="BB90" s="23">
        <v>52303</v>
      </c>
      <c r="BC90" s="22">
        <v>41896</v>
      </c>
      <c r="BD90" s="23">
        <v>86106</v>
      </c>
      <c r="BE90" s="22">
        <v>170524</v>
      </c>
      <c r="BF90" s="23">
        <v>30024</v>
      </c>
      <c r="BG90" s="22">
        <v>16266</v>
      </c>
      <c r="BH90" s="23">
        <v>60829</v>
      </c>
      <c r="BI90" s="22">
        <v>12437</v>
      </c>
      <c r="BJ90" s="23">
        <v>52522</v>
      </c>
      <c r="BK90" s="22">
        <v>42671</v>
      </c>
      <c r="BL90" s="23">
        <v>8536</v>
      </c>
      <c r="BM90" s="22">
        <v>4489</v>
      </c>
      <c r="BN90" s="23">
        <v>17188</v>
      </c>
      <c r="BO90" s="22">
        <v>46399</v>
      </c>
      <c r="BP90" s="23">
        <v>25206</v>
      </c>
      <c r="BQ90" s="22">
        <v>25752</v>
      </c>
      <c r="BR90" s="23">
        <v>2524281</v>
      </c>
      <c r="BS90" s="24">
        <v>1774760</v>
      </c>
      <c r="BU90" s="63">
        <f>B90+D90+F90+H90+J90+L90+N90+P90+R90+T90+V90+X90+Z90+AB90+AD90+AF90+AH90</f>
        <v>1613514</v>
      </c>
      <c r="BV90" s="57">
        <f>C90+E90+G90+I90+K90+M90+O90+Q90+S90+U90+W90+Y90+AA90+AC90+AE90+AG90+AI90</f>
        <v>874094</v>
      </c>
      <c r="BW90" s="63">
        <f>AL90+AN90+AP90+AR90+AT90+AV90+AZ90+BB90+BD90+BF90+BH90+BJ90+BL90+BN90+BP90</f>
        <v>910769</v>
      </c>
      <c r="BX90" s="64">
        <f>AM90+AO90+AQ90+AS90+AU90+AW90+BA90+BC90+BE90+BG90+BI90+BK90+BM90+BO90+BQ90</f>
        <v>900666</v>
      </c>
    </row>
    <row r="91" spans="1:76">
      <c r="A91" s="11">
        <v>39114</v>
      </c>
      <c r="B91" s="29" t="s">
        <v>42</v>
      </c>
      <c r="C91" s="28" t="s">
        <v>42</v>
      </c>
      <c r="D91" s="29" t="s">
        <v>42</v>
      </c>
      <c r="E91" s="28" t="s">
        <v>42</v>
      </c>
      <c r="F91" s="23">
        <v>54937</v>
      </c>
      <c r="G91" s="22">
        <v>34273</v>
      </c>
      <c r="H91" s="23">
        <v>62494</v>
      </c>
      <c r="I91" s="22">
        <v>33709</v>
      </c>
      <c r="J91" s="23" t="s">
        <v>42</v>
      </c>
      <c r="K91" s="22" t="s">
        <v>42</v>
      </c>
      <c r="L91" s="23">
        <v>67044</v>
      </c>
      <c r="M91" s="22">
        <v>114420</v>
      </c>
      <c r="N91" s="23">
        <v>63335</v>
      </c>
      <c r="O91" s="22">
        <v>43573</v>
      </c>
      <c r="P91" s="23" t="s">
        <v>42</v>
      </c>
      <c r="Q91" s="22" t="s">
        <v>42</v>
      </c>
      <c r="R91" s="23" t="s">
        <v>42</v>
      </c>
      <c r="S91" s="22" t="s">
        <v>42</v>
      </c>
      <c r="T91" s="23">
        <v>43570</v>
      </c>
      <c r="U91" s="22">
        <v>11819</v>
      </c>
      <c r="V91" s="23">
        <v>65422</v>
      </c>
      <c r="W91" s="22">
        <v>36374</v>
      </c>
      <c r="X91" s="23">
        <v>14434</v>
      </c>
      <c r="Y91" s="22">
        <v>18270</v>
      </c>
      <c r="Z91" s="23" t="s">
        <v>42</v>
      </c>
      <c r="AA91" s="22" t="s">
        <v>42</v>
      </c>
      <c r="AB91" s="23" t="s">
        <v>42</v>
      </c>
      <c r="AC91" s="22" t="s">
        <v>42</v>
      </c>
      <c r="AD91" s="23">
        <v>19271</v>
      </c>
      <c r="AE91" s="22">
        <v>6881</v>
      </c>
      <c r="AF91" s="23" t="s">
        <v>42</v>
      </c>
      <c r="AG91" s="22" t="s">
        <v>42</v>
      </c>
      <c r="AH91" s="23">
        <v>112297</v>
      </c>
      <c r="AI91" s="22">
        <v>103792</v>
      </c>
      <c r="AJ91" s="23">
        <v>92664</v>
      </c>
      <c r="AK91" s="22">
        <v>88302</v>
      </c>
      <c r="AL91" s="23">
        <v>41840</v>
      </c>
      <c r="AM91" s="22">
        <v>43192</v>
      </c>
      <c r="AN91" s="23">
        <v>88795</v>
      </c>
      <c r="AO91" s="22">
        <v>72313</v>
      </c>
      <c r="AP91" s="23" t="s">
        <v>42</v>
      </c>
      <c r="AQ91" s="22" t="s">
        <v>42</v>
      </c>
      <c r="AR91" s="23" t="s">
        <v>42</v>
      </c>
      <c r="AS91" s="22" t="s">
        <v>42</v>
      </c>
      <c r="AT91" s="23" t="s">
        <v>42</v>
      </c>
      <c r="AU91" s="22" t="s">
        <v>42</v>
      </c>
      <c r="AV91" s="23" t="s">
        <v>42</v>
      </c>
      <c r="AW91" s="22" t="s">
        <v>42</v>
      </c>
      <c r="AX91" s="23" t="s">
        <v>42</v>
      </c>
      <c r="AY91" s="22" t="s">
        <v>42</v>
      </c>
      <c r="AZ91" s="23" t="s">
        <v>42</v>
      </c>
      <c r="BA91" s="22" t="s">
        <v>42</v>
      </c>
      <c r="BB91" s="23">
        <v>19084</v>
      </c>
      <c r="BC91" s="22">
        <v>42673</v>
      </c>
      <c r="BD91" s="23">
        <v>55285</v>
      </c>
      <c r="BE91" s="22">
        <v>180278</v>
      </c>
      <c r="BF91" s="23" t="s">
        <v>42</v>
      </c>
      <c r="BG91" s="22" t="s">
        <v>42</v>
      </c>
      <c r="BH91" s="23">
        <v>20661</v>
      </c>
      <c r="BI91" s="22">
        <v>12089</v>
      </c>
      <c r="BJ91" s="23">
        <v>45187</v>
      </c>
      <c r="BK91" s="22">
        <v>49618</v>
      </c>
      <c r="BL91" s="23">
        <v>4966</v>
      </c>
      <c r="BM91" s="22">
        <v>5841</v>
      </c>
      <c r="BN91" s="23">
        <v>14677</v>
      </c>
      <c r="BO91" s="22">
        <v>51328</v>
      </c>
      <c r="BP91" s="23">
        <v>23928</v>
      </c>
      <c r="BQ91" s="22">
        <v>28088</v>
      </c>
      <c r="BR91" s="23" t="s">
        <v>42</v>
      </c>
      <c r="BS91" s="24" t="s">
        <v>42</v>
      </c>
      <c r="BU91" s="59" t="s">
        <v>67</v>
      </c>
      <c r="BV91" s="60" t="s">
        <v>67</v>
      </c>
      <c r="BW91" s="61" t="s">
        <v>67</v>
      </c>
      <c r="BX91" s="62" t="s">
        <v>67</v>
      </c>
    </row>
    <row r="92" spans="1:76">
      <c r="A92" s="11">
        <v>39142</v>
      </c>
      <c r="B92" s="29" t="s">
        <v>42</v>
      </c>
      <c r="C92" s="28" t="s">
        <v>42</v>
      </c>
      <c r="D92" s="29" t="s">
        <v>42</v>
      </c>
      <c r="E92" s="28" t="s">
        <v>42</v>
      </c>
      <c r="F92" s="23">
        <v>40531</v>
      </c>
      <c r="G92" s="22">
        <v>30346</v>
      </c>
      <c r="H92" s="23">
        <v>84149</v>
      </c>
      <c r="I92" s="22">
        <v>33852</v>
      </c>
      <c r="J92" s="23" t="s">
        <v>42</v>
      </c>
      <c r="K92" s="22" t="s">
        <v>42</v>
      </c>
      <c r="L92" s="23">
        <v>75868</v>
      </c>
      <c r="M92" s="22">
        <v>106283</v>
      </c>
      <c r="N92" s="23">
        <v>59621</v>
      </c>
      <c r="O92" s="22">
        <v>42940</v>
      </c>
      <c r="P92" s="23" t="s">
        <v>42</v>
      </c>
      <c r="Q92" s="22" t="s">
        <v>42</v>
      </c>
      <c r="R92" s="23" t="s">
        <v>42</v>
      </c>
      <c r="S92" s="22" t="s">
        <v>42</v>
      </c>
      <c r="T92" s="23">
        <v>47223</v>
      </c>
      <c r="U92" s="22">
        <v>9010</v>
      </c>
      <c r="V92" s="23">
        <v>73116</v>
      </c>
      <c r="W92" s="22">
        <v>34917</v>
      </c>
      <c r="X92" s="23">
        <v>13561</v>
      </c>
      <c r="Y92" s="22">
        <v>15724</v>
      </c>
      <c r="Z92" s="23" t="s">
        <v>42</v>
      </c>
      <c r="AA92" s="22" t="s">
        <v>42</v>
      </c>
      <c r="AB92" s="23" t="s">
        <v>42</v>
      </c>
      <c r="AC92" s="22" t="s">
        <v>42</v>
      </c>
      <c r="AD92" s="23">
        <v>18584</v>
      </c>
      <c r="AE92" s="22">
        <v>4563</v>
      </c>
      <c r="AF92" s="23" t="s">
        <v>42</v>
      </c>
      <c r="AG92" s="22" t="s">
        <v>42</v>
      </c>
      <c r="AH92" s="23">
        <v>127515</v>
      </c>
      <c r="AI92" s="22">
        <v>95539</v>
      </c>
      <c r="AJ92" s="23">
        <v>105140</v>
      </c>
      <c r="AK92" s="22">
        <v>81680</v>
      </c>
      <c r="AL92" s="23">
        <v>42945</v>
      </c>
      <c r="AM92" s="22">
        <v>38556</v>
      </c>
      <c r="AN92" s="23">
        <v>71720</v>
      </c>
      <c r="AO92" s="22">
        <v>60247</v>
      </c>
      <c r="AP92" s="23" t="s">
        <v>42</v>
      </c>
      <c r="AQ92" s="22" t="s">
        <v>42</v>
      </c>
      <c r="AR92" s="23" t="s">
        <v>42</v>
      </c>
      <c r="AS92" s="22" t="s">
        <v>42</v>
      </c>
      <c r="AT92" s="23" t="s">
        <v>42</v>
      </c>
      <c r="AU92" s="22" t="s">
        <v>42</v>
      </c>
      <c r="AV92" s="23" t="s">
        <v>42</v>
      </c>
      <c r="AW92" s="22" t="s">
        <v>42</v>
      </c>
      <c r="AX92" s="23" t="s">
        <v>42</v>
      </c>
      <c r="AY92" s="22" t="s">
        <v>42</v>
      </c>
      <c r="AZ92" s="23" t="s">
        <v>42</v>
      </c>
      <c r="BA92" s="22" t="s">
        <v>42</v>
      </c>
      <c r="BB92" s="23">
        <v>14496</v>
      </c>
      <c r="BC92" s="22">
        <v>35153</v>
      </c>
      <c r="BD92" s="23">
        <v>59199</v>
      </c>
      <c r="BE92" s="22">
        <v>172300</v>
      </c>
      <c r="BF92" s="23" t="s">
        <v>42</v>
      </c>
      <c r="BG92" s="22" t="s">
        <v>42</v>
      </c>
      <c r="BH92" s="23">
        <v>19129</v>
      </c>
      <c r="BI92" s="22">
        <v>11421</v>
      </c>
      <c r="BJ92" s="23">
        <v>50055</v>
      </c>
      <c r="BK92" s="22">
        <v>50933</v>
      </c>
      <c r="BL92" s="23">
        <v>5140</v>
      </c>
      <c r="BM92" s="22">
        <v>6007</v>
      </c>
      <c r="BN92" s="23">
        <v>15723</v>
      </c>
      <c r="BO92" s="22">
        <v>45046</v>
      </c>
      <c r="BP92" s="23">
        <v>30030</v>
      </c>
      <c r="BQ92" s="22">
        <v>24373</v>
      </c>
      <c r="BR92" s="23" t="s">
        <v>42</v>
      </c>
      <c r="BS92" s="24" t="s">
        <v>42</v>
      </c>
      <c r="BU92" s="59" t="s">
        <v>67</v>
      </c>
      <c r="BV92" s="60" t="s">
        <v>67</v>
      </c>
      <c r="BW92" s="61" t="s">
        <v>67</v>
      </c>
      <c r="BX92" s="62" t="s">
        <v>67</v>
      </c>
    </row>
    <row r="93" spans="1:76">
      <c r="A93" s="11">
        <v>39173</v>
      </c>
      <c r="B93" s="29">
        <v>79504</v>
      </c>
      <c r="C93" s="28">
        <v>61275</v>
      </c>
      <c r="D93" s="29">
        <v>205460</v>
      </c>
      <c r="E93" s="28">
        <v>253181</v>
      </c>
      <c r="F93" s="23">
        <v>40288</v>
      </c>
      <c r="G93" s="22">
        <v>17801</v>
      </c>
      <c r="H93" s="23">
        <v>70466</v>
      </c>
      <c r="I93" s="22">
        <v>25148</v>
      </c>
      <c r="J93" s="23">
        <v>64925</v>
      </c>
      <c r="K93" s="22">
        <v>22420</v>
      </c>
      <c r="L93" s="23">
        <v>83973</v>
      </c>
      <c r="M93" s="22">
        <v>83194</v>
      </c>
      <c r="N93" s="23">
        <v>64653</v>
      </c>
      <c r="O93" s="22">
        <v>25570</v>
      </c>
      <c r="P93" s="23">
        <v>17465</v>
      </c>
      <c r="Q93" s="22">
        <v>3959</v>
      </c>
      <c r="R93" s="23">
        <v>24680</v>
      </c>
      <c r="S93" s="22">
        <v>5086</v>
      </c>
      <c r="T93" s="23">
        <v>41061</v>
      </c>
      <c r="U93" s="22">
        <v>6834</v>
      </c>
      <c r="V93" s="23">
        <v>70120</v>
      </c>
      <c r="W93" s="22">
        <v>23880</v>
      </c>
      <c r="X93" s="23">
        <v>13286</v>
      </c>
      <c r="Y93" s="22">
        <v>9463</v>
      </c>
      <c r="Z93" s="23">
        <v>36908</v>
      </c>
      <c r="AA93" s="22">
        <v>5695</v>
      </c>
      <c r="AB93" s="23">
        <v>10038</v>
      </c>
      <c r="AC93" s="22">
        <v>4055</v>
      </c>
      <c r="AD93" s="23">
        <v>16044</v>
      </c>
      <c r="AE93" s="22">
        <v>2680</v>
      </c>
      <c r="AF93" s="23">
        <v>14477</v>
      </c>
      <c r="AG93" s="22">
        <v>2998</v>
      </c>
      <c r="AH93" s="23">
        <v>114521</v>
      </c>
      <c r="AI93" s="22">
        <v>69419</v>
      </c>
      <c r="AJ93" s="23">
        <v>94784</v>
      </c>
      <c r="AK93" s="22">
        <v>60153</v>
      </c>
      <c r="AL93" s="23">
        <v>39958</v>
      </c>
      <c r="AM93" s="22">
        <v>25696</v>
      </c>
      <c r="AN93" s="23">
        <v>64541</v>
      </c>
      <c r="AO93" s="22">
        <v>36330</v>
      </c>
      <c r="AP93" s="23">
        <v>182610</v>
      </c>
      <c r="AQ93" s="22">
        <v>171447</v>
      </c>
      <c r="AR93" s="23">
        <v>20680</v>
      </c>
      <c r="AS93" s="22">
        <v>8518</v>
      </c>
      <c r="AT93" s="23">
        <v>13904</v>
      </c>
      <c r="AU93" s="22">
        <v>19250</v>
      </c>
      <c r="AV93" s="23">
        <v>13717</v>
      </c>
      <c r="AW93" s="22">
        <v>6007</v>
      </c>
      <c r="AX93" s="23">
        <v>230911</v>
      </c>
      <c r="AY93" s="22">
        <v>205222</v>
      </c>
      <c r="AZ93" s="23">
        <v>52524</v>
      </c>
      <c r="BA93" s="22">
        <v>62907</v>
      </c>
      <c r="BB93" s="23">
        <v>15834</v>
      </c>
      <c r="BC93" s="22">
        <v>26742</v>
      </c>
      <c r="BD93" s="23">
        <v>63030</v>
      </c>
      <c r="BE93" s="22">
        <v>127613</v>
      </c>
      <c r="BF93" s="23">
        <v>17763</v>
      </c>
      <c r="BG93" s="22">
        <v>10907</v>
      </c>
      <c r="BH93" s="23">
        <v>25111</v>
      </c>
      <c r="BI93" s="22">
        <v>9383</v>
      </c>
      <c r="BJ93" s="23">
        <v>49262</v>
      </c>
      <c r="BK93" s="22">
        <v>34887</v>
      </c>
      <c r="BL93" s="23">
        <v>5176</v>
      </c>
      <c r="BM93" s="22">
        <v>3740</v>
      </c>
      <c r="BN93" s="23">
        <v>15510</v>
      </c>
      <c r="BO93" s="22">
        <v>24965</v>
      </c>
      <c r="BP93" s="23">
        <v>26147</v>
      </c>
      <c r="BQ93" s="22">
        <v>14328</v>
      </c>
      <c r="BR93" s="23">
        <v>1573635</v>
      </c>
      <c r="BS93" s="24">
        <v>1205379</v>
      </c>
      <c r="BU93" s="63">
        <f>B93+D93+F93+H93+J93+L93+N93+P93+R93+T93+V93+X93+Z93+AB93+AD93+AF93+AH93</f>
        <v>967869</v>
      </c>
      <c r="BV93" s="57">
        <f>C93+E93+G93+I93+K93+M93+O93+Q93+S93+U93+W93+Y93+AA93+AC93+AE93+AG93+AI93</f>
        <v>622658</v>
      </c>
      <c r="BW93" s="63">
        <f>AL93+AN93+AP93+AR93+AT93+AV93+AZ93+BB93+BD93+BF93+BH93+BJ93+BL93+BN93+BP93</f>
        <v>605767</v>
      </c>
      <c r="BX93" s="64">
        <f>AM93+AO93+AQ93+AS93+AU93+AW93+BA93+BC93+BE93+BG93+BI93+BK93+BM93+BO93+BQ93</f>
        <v>582720</v>
      </c>
    </row>
    <row r="94" spans="1:76">
      <c r="A94" s="11">
        <v>39203</v>
      </c>
      <c r="B94" s="29" t="s">
        <v>42</v>
      </c>
      <c r="C94" s="28" t="s">
        <v>42</v>
      </c>
      <c r="D94" s="29" t="s">
        <v>42</v>
      </c>
      <c r="E94" s="28" t="s">
        <v>42</v>
      </c>
      <c r="F94" s="23">
        <v>19982</v>
      </c>
      <c r="G94" s="22">
        <v>8322</v>
      </c>
      <c r="H94" s="23">
        <v>57500</v>
      </c>
      <c r="I94" s="22">
        <v>17771</v>
      </c>
      <c r="J94" s="23" t="s">
        <v>42</v>
      </c>
      <c r="K94" s="22" t="s">
        <v>42</v>
      </c>
      <c r="L94" s="23">
        <v>58552</v>
      </c>
      <c r="M94" s="22">
        <v>58798</v>
      </c>
      <c r="N94" s="23">
        <v>42515</v>
      </c>
      <c r="O94" s="22">
        <v>14068</v>
      </c>
      <c r="P94" s="23" t="s">
        <v>42</v>
      </c>
      <c r="Q94" s="22" t="s">
        <v>42</v>
      </c>
      <c r="R94" s="23" t="s">
        <v>42</v>
      </c>
      <c r="S94" s="22" t="s">
        <v>42</v>
      </c>
      <c r="T94" s="23">
        <v>27508</v>
      </c>
      <c r="U94" s="22">
        <v>5507</v>
      </c>
      <c r="V94" s="23">
        <v>42954</v>
      </c>
      <c r="W94" s="22">
        <v>12914</v>
      </c>
      <c r="X94" s="23">
        <v>8317</v>
      </c>
      <c r="Y94" s="22">
        <v>4166</v>
      </c>
      <c r="Z94" s="23" t="s">
        <v>42</v>
      </c>
      <c r="AA94" s="22" t="s">
        <v>42</v>
      </c>
      <c r="AB94" s="23" t="s">
        <v>42</v>
      </c>
      <c r="AC94" s="22" t="s">
        <v>42</v>
      </c>
      <c r="AD94" s="23">
        <v>11317</v>
      </c>
      <c r="AE94" s="22">
        <v>1295</v>
      </c>
      <c r="AF94" s="23" t="s">
        <v>42</v>
      </c>
      <c r="AG94" s="22" t="s">
        <v>42</v>
      </c>
      <c r="AH94" s="23">
        <v>108957</v>
      </c>
      <c r="AI94" s="22">
        <v>50225</v>
      </c>
      <c r="AJ94" s="23">
        <v>95073</v>
      </c>
      <c r="AK94" s="22">
        <v>42224</v>
      </c>
      <c r="AL94" s="23">
        <v>21896</v>
      </c>
      <c r="AM94" s="22">
        <v>15582</v>
      </c>
      <c r="AN94" s="23">
        <v>42184</v>
      </c>
      <c r="AO94" s="22">
        <v>19233</v>
      </c>
      <c r="AP94" s="23" t="s">
        <v>42</v>
      </c>
      <c r="AQ94" s="22" t="s">
        <v>42</v>
      </c>
      <c r="AR94" s="23" t="s">
        <v>42</v>
      </c>
      <c r="AS94" s="22" t="s">
        <v>42</v>
      </c>
      <c r="AT94" s="23" t="s">
        <v>42</v>
      </c>
      <c r="AU94" s="22" t="s">
        <v>42</v>
      </c>
      <c r="AV94" s="23" t="s">
        <v>42</v>
      </c>
      <c r="AW94" s="22" t="s">
        <v>42</v>
      </c>
      <c r="AX94" s="23" t="s">
        <v>42</v>
      </c>
      <c r="AY94" s="22" t="s">
        <v>42</v>
      </c>
      <c r="AZ94" s="23" t="s">
        <v>42</v>
      </c>
      <c r="BA94" s="22" t="s">
        <v>42</v>
      </c>
      <c r="BB94" s="23">
        <v>6952</v>
      </c>
      <c r="BC94" s="22">
        <v>15296</v>
      </c>
      <c r="BD94" s="23">
        <v>45177</v>
      </c>
      <c r="BE94" s="22">
        <v>76220</v>
      </c>
      <c r="BF94" s="23" t="s">
        <v>42</v>
      </c>
      <c r="BG94" s="22" t="s">
        <v>42</v>
      </c>
      <c r="BH94" s="23">
        <v>9438</v>
      </c>
      <c r="BI94" s="22">
        <v>4304</v>
      </c>
      <c r="BJ94" s="23">
        <v>43181</v>
      </c>
      <c r="BK94" s="22">
        <v>21277</v>
      </c>
      <c r="BL94" s="23">
        <v>3336</v>
      </c>
      <c r="BM94" s="22">
        <v>1572</v>
      </c>
      <c r="BN94" s="23">
        <v>6942</v>
      </c>
      <c r="BO94" s="22">
        <v>11469</v>
      </c>
      <c r="BP94" s="23">
        <v>20291</v>
      </c>
      <c r="BQ94" s="22">
        <v>8868</v>
      </c>
      <c r="BR94" s="23" t="s">
        <v>42</v>
      </c>
      <c r="BS94" s="24" t="s">
        <v>42</v>
      </c>
      <c r="BU94" s="59" t="s">
        <v>67</v>
      </c>
      <c r="BV94" s="60" t="s">
        <v>67</v>
      </c>
      <c r="BW94" s="61" t="s">
        <v>67</v>
      </c>
      <c r="BX94" s="62" t="s">
        <v>67</v>
      </c>
    </row>
    <row r="95" spans="1:76">
      <c r="A95" s="11">
        <v>39234</v>
      </c>
      <c r="B95" s="29" t="s">
        <v>42</v>
      </c>
      <c r="C95" s="28" t="s">
        <v>42</v>
      </c>
      <c r="D95" s="29" t="s">
        <v>42</v>
      </c>
      <c r="E95" s="28" t="s">
        <v>42</v>
      </c>
      <c r="F95" s="23">
        <v>18056</v>
      </c>
      <c r="G95" s="22">
        <v>6500</v>
      </c>
      <c r="H95" s="23">
        <v>61062</v>
      </c>
      <c r="I95" s="22">
        <v>18334</v>
      </c>
      <c r="J95" s="23" t="s">
        <v>42</v>
      </c>
      <c r="K95" s="22" t="s">
        <v>42</v>
      </c>
      <c r="L95" s="23">
        <v>57531</v>
      </c>
      <c r="M95" s="22">
        <v>49695</v>
      </c>
      <c r="N95" s="23">
        <v>45991</v>
      </c>
      <c r="O95" s="22">
        <v>9760</v>
      </c>
      <c r="P95" s="23" t="s">
        <v>42</v>
      </c>
      <c r="Q95" s="22" t="s">
        <v>42</v>
      </c>
      <c r="R95" s="23" t="s">
        <v>42</v>
      </c>
      <c r="S95" s="22" t="s">
        <v>42</v>
      </c>
      <c r="T95" s="23">
        <v>31492</v>
      </c>
      <c r="U95" s="22">
        <v>3942</v>
      </c>
      <c r="V95" s="23">
        <v>43567</v>
      </c>
      <c r="W95" s="22">
        <v>10540</v>
      </c>
      <c r="X95" s="23">
        <v>11786</v>
      </c>
      <c r="Y95" s="22">
        <v>4173</v>
      </c>
      <c r="Z95" s="23" t="s">
        <v>42</v>
      </c>
      <c r="AA95" s="22" t="s">
        <v>42</v>
      </c>
      <c r="AB95" s="23" t="s">
        <v>42</v>
      </c>
      <c r="AC95" s="22" t="s">
        <v>42</v>
      </c>
      <c r="AD95" s="23">
        <v>11648</v>
      </c>
      <c r="AE95" s="22">
        <v>893</v>
      </c>
      <c r="AF95" s="23" t="s">
        <v>42</v>
      </c>
      <c r="AG95" s="22" t="s">
        <v>42</v>
      </c>
      <c r="AH95" s="23">
        <v>107365</v>
      </c>
      <c r="AI95" s="22">
        <v>44213</v>
      </c>
      <c r="AJ95" s="23">
        <v>92232</v>
      </c>
      <c r="AK95" s="22">
        <v>39359</v>
      </c>
      <c r="AL95" s="23">
        <v>22146</v>
      </c>
      <c r="AM95" s="22">
        <v>13766</v>
      </c>
      <c r="AN95" s="23">
        <v>36519</v>
      </c>
      <c r="AO95" s="22">
        <v>12485</v>
      </c>
      <c r="AP95" s="23" t="s">
        <v>42</v>
      </c>
      <c r="AQ95" s="22" t="s">
        <v>42</v>
      </c>
      <c r="AR95" s="23" t="s">
        <v>42</v>
      </c>
      <c r="AS95" s="22" t="s">
        <v>42</v>
      </c>
      <c r="AT95" s="23" t="s">
        <v>42</v>
      </c>
      <c r="AU95" s="22" t="s">
        <v>42</v>
      </c>
      <c r="AV95" s="23" t="s">
        <v>42</v>
      </c>
      <c r="AW95" s="22" t="s">
        <v>42</v>
      </c>
      <c r="AX95" s="23" t="s">
        <v>42</v>
      </c>
      <c r="AY95" s="22" t="s">
        <v>42</v>
      </c>
      <c r="AZ95" s="23" t="s">
        <v>42</v>
      </c>
      <c r="BA95" s="22" t="s">
        <v>42</v>
      </c>
      <c r="BB95" s="23">
        <v>6420</v>
      </c>
      <c r="BC95" s="22">
        <v>13785</v>
      </c>
      <c r="BD95" s="23">
        <v>41352</v>
      </c>
      <c r="BE95" s="22">
        <v>77491</v>
      </c>
      <c r="BF95" s="23" t="s">
        <v>42</v>
      </c>
      <c r="BG95" s="22" t="s">
        <v>42</v>
      </c>
      <c r="BH95" s="23">
        <v>7266</v>
      </c>
      <c r="BI95" s="22">
        <v>3563</v>
      </c>
      <c r="BJ95" s="23">
        <v>34677</v>
      </c>
      <c r="BK95" s="22">
        <v>16363</v>
      </c>
      <c r="BL95" s="23">
        <v>2774</v>
      </c>
      <c r="BM95" s="22">
        <v>1075</v>
      </c>
      <c r="BN95" s="23">
        <v>5248</v>
      </c>
      <c r="BO95" s="22">
        <v>4788</v>
      </c>
      <c r="BP95" s="23">
        <v>20489</v>
      </c>
      <c r="BQ95" s="22">
        <v>4174</v>
      </c>
      <c r="BR95" s="23" t="s">
        <v>42</v>
      </c>
      <c r="BS95" s="24" t="s">
        <v>42</v>
      </c>
      <c r="BU95" s="59" t="s">
        <v>67</v>
      </c>
      <c r="BV95" s="60" t="s">
        <v>67</v>
      </c>
      <c r="BW95" s="61" t="s">
        <v>67</v>
      </c>
      <c r="BX95" s="62" t="s">
        <v>67</v>
      </c>
    </row>
    <row r="96" spans="1:76">
      <c r="A96" s="11">
        <v>39264</v>
      </c>
      <c r="B96" s="29">
        <v>53564</v>
      </c>
      <c r="C96" s="28">
        <v>24846</v>
      </c>
      <c r="D96" s="29">
        <v>207478</v>
      </c>
      <c r="E96" s="28">
        <v>206349</v>
      </c>
      <c r="F96" s="23">
        <v>16687</v>
      </c>
      <c r="G96" s="22">
        <v>7024</v>
      </c>
      <c r="H96" s="23">
        <v>65617</v>
      </c>
      <c r="I96" s="22">
        <v>17323</v>
      </c>
      <c r="J96" s="23">
        <v>43936</v>
      </c>
      <c r="K96" s="22">
        <v>13449</v>
      </c>
      <c r="L96" s="23">
        <v>84926</v>
      </c>
      <c r="M96" s="22">
        <v>53195</v>
      </c>
      <c r="N96" s="23">
        <v>62771</v>
      </c>
      <c r="O96" s="22">
        <v>13166</v>
      </c>
      <c r="P96" s="23">
        <v>10741</v>
      </c>
      <c r="Q96" s="22">
        <v>1565</v>
      </c>
      <c r="R96" s="23">
        <v>15481</v>
      </c>
      <c r="S96" s="22">
        <v>2960</v>
      </c>
      <c r="T96" s="23">
        <v>31746</v>
      </c>
      <c r="U96" s="22">
        <v>4265</v>
      </c>
      <c r="V96" s="23">
        <v>49881</v>
      </c>
      <c r="W96" s="22">
        <v>11242</v>
      </c>
      <c r="X96" s="23">
        <v>39206</v>
      </c>
      <c r="Y96" s="22">
        <v>13909</v>
      </c>
      <c r="Z96" s="23">
        <v>36150</v>
      </c>
      <c r="AA96" s="22">
        <v>4202</v>
      </c>
      <c r="AB96" s="23">
        <v>10071</v>
      </c>
      <c r="AC96" s="22">
        <v>2369</v>
      </c>
      <c r="AD96" s="23">
        <v>11243</v>
      </c>
      <c r="AE96" s="22">
        <v>1143</v>
      </c>
      <c r="AF96" s="23">
        <v>9765</v>
      </c>
      <c r="AG96" s="22">
        <v>1709</v>
      </c>
      <c r="AH96" s="23">
        <v>115336</v>
      </c>
      <c r="AI96" s="22">
        <v>48766</v>
      </c>
      <c r="AJ96" s="23">
        <v>98143</v>
      </c>
      <c r="AK96" s="22">
        <v>43061</v>
      </c>
      <c r="AL96" s="23">
        <v>22528</v>
      </c>
      <c r="AM96" s="22">
        <v>12178</v>
      </c>
      <c r="AN96" s="23">
        <v>38247</v>
      </c>
      <c r="AO96" s="22">
        <v>13077</v>
      </c>
      <c r="AP96" s="23">
        <v>158237</v>
      </c>
      <c r="AQ96" s="22">
        <v>123119</v>
      </c>
      <c r="AR96" s="23">
        <v>15943</v>
      </c>
      <c r="AS96" s="22">
        <v>5416</v>
      </c>
      <c r="AT96" s="23">
        <v>7105</v>
      </c>
      <c r="AU96" s="22">
        <v>8049</v>
      </c>
      <c r="AV96" s="23">
        <v>9491</v>
      </c>
      <c r="AW96" s="22">
        <v>4130</v>
      </c>
      <c r="AX96" s="23">
        <v>190776</v>
      </c>
      <c r="AY96" s="22">
        <v>140714</v>
      </c>
      <c r="AZ96" s="23">
        <v>35090</v>
      </c>
      <c r="BA96" s="22">
        <v>28571</v>
      </c>
      <c r="BB96" s="23">
        <v>16472</v>
      </c>
      <c r="BC96" s="22">
        <v>36063</v>
      </c>
      <c r="BD96" s="23">
        <v>61182</v>
      </c>
      <c r="BE96" s="22">
        <v>176199</v>
      </c>
      <c r="BF96" s="23">
        <v>10991</v>
      </c>
      <c r="BG96" s="22">
        <v>3717</v>
      </c>
      <c r="BH96" s="23">
        <v>8197</v>
      </c>
      <c r="BI96" s="22">
        <v>5102</v>
      </c>
      <c r="BJ96" s="23">
        <v>40859</v>
      </c>
      <c r="BK96" s="22">
        <v>14650</v>
      </c>
      <c r="BL96" s="23">
        <v>2934</v>
      </c>
      <c r="BM96" s="22">
        <v>958</v>
      </c>
      <c r="BN96" s="23">
        <v>6298</v>
      </c>
      <c r="BO96" s="22">
        <v>6899</v>
      </c>
      <c r="BP96" s="23">
        <v>18344</v>
      </c>
      <c r="BQ96" s="22">
        <v>4876</v>
      </c>
      <c r="BR96" s="23">
        <v>1316518</v>
      </c>
      <c r="BS96" s="24">
        <v>870486</v>
      </c>
      <c r="BU96" s="63">
        <f>B96+D96+F96+H96+J96+L96+N96+P96+R96+T96+V96+X96+Z96+AB96+AD96+AF96+AH96</f>
        <v>864599</v>
      </c>
      <c r="BV96" s="57">
        <f>C96+E96+G96+I96+K96+M96+O96+Q96+S96+U96+W96+Y96+AA96+AC96+AE96+AG96+AI96</f>
        <v>427482</v>
      </c>
      <c r="BW96" s="63">
        <f>AL96+AN96+AP96+AR96+AT96+AV96+AZ96+BB96+BD96+BF96+BH96+BJ96+BL96+BN96+BP96</f>
        <v>451918</v>
      </c>
      <c r="BX96" s="64">
        <f>AM96+AO96+AQ96+AS96+AU96+AW96+BA96+BC96+BE96+BG96+BI96+BK96+BM96+BO96+BQ96</f>
        <v>443004</v>
      </c>
    </row>
    <row r="97" spans="1:76">
      <c r="A97" s="11">
        <v>39295</v>
      </c>
      <c r="B97" s="29" t="s">
        <v>42</v>
      </c>
      <c r="C97" s="28" t="s">
        <v>42</v>
      </c>
      <c r="D97" s="29" t="s">
        <v>42</v>
      </c>
      <c r="E97" s="28" t="s">
        <v>42</v>
      </c>
      <c r="F97" s="23">
        <v>18338</v>
      </c>
      <c r="G97" s="22">
        <v>6888</v>
      </c>
      <c r="H97" s="23">
        <v>57165</v>
      </c>
      <c r="I97" s="22">
        <v>21218</v>
      </c>
      <c r="J97" s="23" t="s">
        <v>42</v>
      </c>
      <c r="K97" s="22" t="s">
        <v>42</v>
      </c>
      <c r="L97" s="23">
        <v>62742</v>
      </c>
      <c r="M97" s="22">
        <v>49679</v>
      </c>
      <c r="N97" s="23">
        <v>54152</v>
      </c>
      <c r="O97" s="22">
        <v>11312</v>
      </c>
      <c r="P97" s="23" t="s">
        <v>42</v>
      </c>
      <c r="Q97" s="22" t="s">
        <v>42</v>
      </c>
      <c r="R97" s="23" t="s">
        <v>42</v>
      </c>
      <c r="S97" s="22" t="s">
        <v>42</v>
      </c>
      <c r="T97" s="23">
        <v>26763</v>
      </c>
      <c r="U97" s="22">
        <v>3512</v>
      </c>
      <c r="V97" s="23">
        <v>49937</v>
      </c>
      <c r="W97" s="22">
        <v>9184</v>
      </c>
      <c r="X97" s="23">
        <v>37862</v>
      </c>
      <c r="Y97" s="22">
        <v>12997</v>
      </c>
      <c r="Z97" s="23" t="s">
        <v>42</v>
      </c>
      <c r="AA97" s="22" t="s">
        <v>42</v>
      </c>
      <c r="AB97" s="23" t="s">
        <v>42</v>
      </c>
      <c r="AC97" s="22" t="s">
        <v>42</v>
      </c>
      <c r="AD97" s="23">
        <v>9657</v>
      </c>
      <c r="AE97" s="22">
        <v>1090</v>
      </c>
      <c r="AF97" s="23" t="s">
        <v>42</v>
      </c>
      <c r="AG97" s="22" t="s">
        <v>42</v>
      </c>
      <c r="AH97" s="23">
        <v>112837</v>
      </c>
      <c r="AI97" s="22">
        <v>45218</v>
      </c>
      <c r="AJ97" s="23">
        <v>95324</v>
      </c>
      <c r="AK97" s="22">
        <v>39414</v>
      </c>
      <c r="AL97" s="23">
        <v>20257</v>
      </c>
      <c r="AM97" s="22">
        <v>14787</v>
      </c>
      <c r="AN97" s="23">
        <v>39616</v>
      </c>
      <c r="AO97" s="22">
        <v>14192</v>
      </c>
      <c r="AP97" s="23" t="s">
        <v>42</v>
      </c>
      <c r="AQ97" s="22" t="s">
        <v>42</v>
      </c>
      <c r="AR97" s="23" t="s">
        <v>42</v>
      </c>
      <c r="AS97" s="22" t="s">
        <v>42</v>
      </c>
      <c r="AT97" s="23" t="s">
        <v>42</v>
      </c>
      <c r="AU97" s="22" t="s">
        <v>42</v>
      </c>
      <c r="AV97" s="23" t="s">
        <v>42</v>
      </c>
      <c r="AW97" s="22" t="s">
        <v>42</v>
      </c>
      <c r="AX97" s="23" t="s">
        <v>42</v>
      </c>
      <c r="AY97" s="22" t="s">
        <v>42</v>
      </c>
      <c r="AZ97" s="23" t="s">
        <v>42</v>
      </c>
      <c r="BA97" s="22" t="s">
        <v>42</v>
      </c>
      <c r="BB97" s="23">
        <v>17402</v>
      </c>
      <c r="BC97" s="22">
        <v>42011</v>
      </c>
      <c r="BD97" s="23">
        <v>55281</v>
      </c>
      <c r="BE97" s="22">
        <v>171150</v>
      </c>
      <c r="BF97" s="23" t="s">
        <v>42</v>
      </c>
      <c r="BG97" s="22" t="s">
        <v>42</v>
      </c>
      <c r="BH97" s="23">
        <v>8591</v>
      </c>
      <c r="BI97" s="22">
        <v>5983</v>
      </c>
      <c r="BJ97" s="23">
        <v>39859</v>
      </c>
      <c r="BK97" s="22">
        <v>15879</v>
      </c>
      <c r="BL97" s="23">
        <v>2985</v>
      </c>
      <c r="BM97" s="22">
        <v>1055</v>
      </c>
      <c r="BN97" s="23">
        <v>6288</v>
      </c>
      <c r="BO97" s="22">
        <v>7082</v>
      </c>
      <c r="BP97" s="23">
        <v>18259</v>
      </c>
      <c r="BQ97" s="22">
        <v>4976</v>
      </c>
      <c r="BR97" s="23" t="s">
        <v>42</v>
      </c>
      <c r="BS97" s="24" t="s">
        <v>42</v>
      </c>
      <c r="BU97" s="59" t="s">
        <v>67</v>
      </c>
      <c r="BV97" s="60" t="s">
        <v>67</v>
      </c>
      <c r="BW97" s="61" t="s">
        <v>67</v>
      </c>
      <c r="BX97" s="62" t="s">
        <v>67</v>
      </c>
    </row>
    <row r="98" spans="1:76">
      <c r="A98" s="11">
        <v>39326</v>
      </c>
      <c r="B98" s="29" t="s">
        <v>42</v>
      </c>
      <c r="C98" s="28" t="s">
        <v>42</v>
      </c>
      <c r="D98" s="29" t="s">
        <v>42</v>
      </c>
      <c r="E98" s="28" t="s">
        <v>42</v>
      </c>
      <c r="F98" s="23">
        <v>20716</v>
      </c>
      <c r="G98" s="22">
        <v>8328</v>
      </c>
      <c r="H98" s="23">
        <v>65201</v>
      </c>
      <c r="I98" s="22">
        <v>20685</v>
      </c>
      <c r="J98" s="23" t="s">
        <v>42</v>
      </c>
      <c r="K98" s="22" t="s">
        <v>42</v>
      </c>
      <c r="L98" s="23">
        <v>83763</v>
      </c>
      <c r="M98" s="22">
        <v>58971</v>
      </c>
      <c r="N98" s="23">
        <v>63497</v>
      </c>
      <c r="O98" s="22">
        <v>13696</v>
      </c>
      <c r="P98" s="23" t="s">
        <v>42</v>
      </c>
      <c r="Q98" s="22" t="s">
        <v>42</v>
      </c>
      <c r="R98" s="23" t="s">
        <v>42</v>
      </c>
      <c r="S98" s="22" t="s">
        <v>42</v>
      </c>
      <c r="T98" s="23">
        <v>32384</v>
      </c>
      <c r="U98" s="22">
        <v>4233</v>
      </c>
      <c r="V98" s="23">
        <v>52488</v>
      </c>
      <c r="W98" s="22">
        <v>11043</v>
      </c>
      <c r="X98" s="23">
        <v>42019</v>
      </c>
      <c r="Y98" s="22">
        <v>11766</v>
      </c>
      <c r="Z98" s="23" t="s">
        <v>42</v>
      </c>
      <c r="AA98" s="22" t="s">
        <v>42</v>
      </c>
      <c r="AB98" s="23" t="s">
        <v>42</v>
      </c>
      <c r="AC98" s="22" t="s">
        <v>42</v>
      </c>
      <c r="AD98" s="23">
        <v>12952</v>
      </c>
      <c r="AE98" s="22">
        <v>1677</v>
      </c>
      <c r="AF98" s="23" t="s">
        <v>42</v>
      </c>
      <c r="AG98" s="22" t="s">
        <v>42</v>
      </c>
      <c r="AH98" s="23">
        <v>129726</v>
      </c>
      <c r="AI98" s="22">
        <v>48421</v>
      </c>
      <c r="AJ98" s="23">
        <v>112728</v>
      </c>
      <c r="AK98" s="22">
        <v>42005</v>
      </c>
      <c r="AL98" s="23">
        <v>26203</v>
      </c>
      <c r="AM98" s="22">
        <v>14304</v>
      </c>
      <c r="AN98" s="23">
        <v>38987</v>
      </c>
      <c r="AO98" s="22">
        <v>14687</v>
      </c>
      <c r="AP98" s="23" t="s">
        <v>42</v>
      </c>
      <c r="AQ98" s="22" t="s">
        <v>42</v>
      </c>
      <c r="AR98" s="23" t="s">
        <v>42</v>
      </c>
      <c r="AS98" s="22" t="s">
        <v>42</v>
      </c>
      <c r="AT98" s="23" t="s">
        <v>42</v>
      </c>
      <c r="AU98" s="22" t="s">
        <v>42</v>
      </c>
      <c r="AV98" s="23" t="s">
        <v>42</v>
      </c>
      <c r="AW98" s="22" t="s">
        <v>42</v>
      </c>
      <c r="AX98" s="23" t="s">
        <v>42</v>
      </c>
      <c r="AY98" s="22" t="s">
        <v>42</v>
      </c>
      <c r="AZ98" s="23" t="s">
        <v>42</v>
      </c>
      <c r="BA98" s="22" t="s">
        <v>42</v>
      </c>
      <c r="BB98" s="23">
        <v>14583</v>
      </c>
      <c r="BC98" s="22">
        <v>28507</v>
      </c>
      <c r="BD98" s="23">
        <v>55010</v>
      </c>
      <c r="BE98" s="22">
        <v>128530</v>
      </c>
      <c r="BF98" s="23" t="s">
        <v>42</v>
      </c>
      <c r="BG98" s="22" t="s">
        <v>42</v>
      </c>
      <c r="BH98" s="23">
        <v>11845</v>
      </c>
      <c r="BI98" s="22">
        <v>6455</v>
      </c>
      <c r="BJ98" s="23">
        <v>40811</v>
      </c>
      <c r="BK98" s="22">
        <v>21148</v>
      </c>
      <c r="BL98" s="23">
        <v>3032</v>
      </c>
      <c r="BM98" s="22">
        <v>1493</v>
      </c>
      <c r="BN98" s="23">
        <v>6715</v>
      </c>
      <c r="BO98" s="22">
        <v>11961</v>
      </c>
      <c r="BP98" s="23">
        <v>18193</v>
      </c>
      <c r="BQ98" s="22">
        <v>7781</v>
      </c>
      <c r="BR98" s="23" t="s">
        <v>42</v>
      </c>
      <c r="BS98" s="24" t="s">
        <v>42</v>
      </c>
      <c r="BU98" s="59" t="s">
        <v>67</v>
      </c>
      <c r="BV98" s="60" t="s">
        <v>67</v>
      </c>
      <c r="BW98" s="61" t="s">
        <v>67</v>
      </c>
      <c r="BX98" s="62" t="s">
        <v>67</v>
      </c>
    </row>
    <row r="99" spans="1:76">
      <c r="A99" s="11">
        <v>39356</v>
      </c>
      <c r="B99" s="29">
        <v>61275</v>
      </c>
      <c r="C99" s="28">
        <v>52643</v>
      </c>
      <c r="D99" s="29">
        <v>226242</v>
      </c>
      <c r="E99" s="28">
        <v>226460</v>
      </c>
      <c r="F99" s="23">
        <v>25800</v>
      </c>
      <c r="G99" s="22">
        <v>11777</v>
      </c>
      <c r="H99" s="23">
        <v>62281</v>
      </c>
      <c r="I99" s="22">
        <v>21212</v>
      </c>
      <c r="J99" s="23">
        <v>50418</v>
      </c>
      <c r="K99" s="22">
        <v>18643</v>
      </c>
      <c r="L99" s="23">
        <v>67639</v>
      </c>
      <c r="M99" s="22">
        <v>82173</v>
      </c>
      <c r="N99" s="23">
        <v>54917</v>
      </c>
      <c r="O99" s="22">
        <v>19638</v>
      </c>
      <c r="P99" s="23">
        <v>11344</v>
      </c>
      <c r="Q99" s="22">
        <v>2918</v>
      </c>
      <c r="R99" s="23">
        <v>20640</v>
      </c>
      <c r="S99" s="22">
        <v>4618</v>
      </c>
      <c r="T99" s="23">
        <v>39603</v>
      </c>
      <c r="U99" s="22">
        <v>5150</v>
      </c>
      <c r="V99" s="23">
        <v>67300</v>
      </c>
      <c r="W99" s="22">
        <v>17691</v>
      </c>
      <c r="X99" s="23">
        <v>17446</v>
      </c>
      <c r="Y99" s="22">
        <v>8471</v>
      </c>
      <c r="Z99" s="23">
        <v>37560</v>
      </c>
      <c r="AA99" s="22">
        <v>4771</v>
      </c>
      <c r="AB99" s="23">
        <v>10732</v>
      </c>
      <c r="AC99" s="22">
        <v>2597</v>
      </c>
      <c r="AD99" s="23">
        <v>13212</v>
      </c>
      <c r="AE99" s="22">
        <v>2093</v>
      </c>
      <c r="AF99" s="23">
        <v>11415</v>
      </c>
      <c r="AG99" s="22">
        <v>2984</v>
      </c>
      <c r="AH99" s="23">
        <v>122898</v>
      </c>
      <c r="AI99" s="22">
        <v>56001</v>
      </c>
      <c r="AJ99" s="23">
        <v>103441</v>
      </c>
      <c r="AK99" s="22">
        <v>47633</v>
      </c>
      <c r="AL99" s="23">
        <v>25614</v>
      </c>
      <c r="AM99" s="22">
        <v>22016</v>
      </c>
      <c r="AN99" s="23">
        <v>47041</v>
      </c>
      <c r="AO99" s="22">
        <v>22193</v>
      </c>
      <c r="AP99" s="23">
        <v>161958</v>
      </c>
      <c r="AQ99" s="22">
        <v>164618</v>
      </c>
      <c r="AR99" s="23">
        <v>15612</v>
      </c>
      <c r="AS99" s="22">
        <v>9537</v>
      </c>
      <c r="AT99" s="23">
        <v>9956</v>
      </c>
      <c r="AU99" s="22">
        <v>13572</v>
      </c>
      <c r="AV99" s="23">
        <v>14270</v>
      </c>
      <c r="AW99" s="22">
        <v>7195</v>
      </c>
      <c r="AX99" s="23">
        <v>201796</v>
      </c>
      <c r="AY99" s="22">
        <v>194922</v>
      </c>
      <c r="AZ99" s="23">
        <v>42872</v>
      </c>
      <c r="BA99" s="22">
        <v>48423</v>
      </c>
      <c r="BB99" s="23">
        <v>8055</v>
      </c>
      <c r="BC99" s="22">
        <v>18792</v>
      </c>
      <c r="BD99" s="23">
        <v>45185</v>
      </c>
      <c r="BE99" s="22">
        <v>120181</v>
      </c>
      <c r="BF99" s="23">
        <v>11923</v>
      </c>
      <c r="BG99" s="22">
        <v>9538</v>
      </c>
      <c r="BH99" s="23">
        <v>11294</v>
      </c>
      <c r="BI99" s="22">
        <v>5799</v>
      </c>
      <c r="BJ99" s="23">
        <v>41624</v>
      </c>
      <c r="BK99" s="22">
        <v>28727</v>
      </c>
      <c r="BL99" s="23">
        <v>3254</v>
      </c>
      <c r="BM99" s="22">
        <v>1779</v>
      </c>
      <c r="BN99" s="23">
        <v>8111</v>
      </c>
      <c r="BO99" s="22">
        <v>19485</v>
      </c>
      <c r="BP99" s="23">
        <v>19618</v>
      </c>
      <c r="BQ99" s="22">
        <v>12066</v>
      </c>
      <c r="BR99" s="23">
        <v>1367109</v>
      </c>
      <c r="BS99" s="24">
        <v>1043761</v>
      </c>
      <c r="BU99" s="63">
        <f>B99+D99+F99+H99+J99+L99+N99+P99+R99+T99+V99+X99+Z99+AB99+AD99+AF99+AH99</f>
        <v>900722</v>
      </c>
      <c r="BV99" s="57">
        <f>C99+E99+G99+I99+K99+M99+O99+Q99+S99+U99+W99+Y99+AA99+AC99+AE99+AG99+AI99</f>
        <v>539840</v>
      </c>
      <c r="BW99" s="63">
        <f>AL99+AN99+AP99+AR99+AT99+AV99+AZ99+BB99+BD99+BF99+BH99+BJ99+BL99+BN99+BP99</f>
        <v>466387</v>
      </c>
      <c r="BX99" s="64">
        <f>AM99+AO99+AQ99+AS99+AU99+AW99+BA99+BC99+BE99+BG99+BI99+BK99+BM99+BO99+BQ99</f>
        <v>503921</v>
      </c>
    </row>
    <row r="100" spans="1:76">
      <c r="A100" s="11">
        <v>39387</v>
      </c>
      <c r="B100" s="29">
        <v>63744</v>
      </c>
      <c r="C100" s="28">
        <v>62165</v>
      </c>
      <c r="D100" s="29">
        <v>264358</v>
      </c>
      <c r="E100" s="28">
        <v>273984</v>
      </c>
      <c r="F100" s="23">
        <v>22843</v>
      </c>
      <c r="G100" s="22">
        <v>21856</v>
      </c>
      <c r="H100" s="23">
        <v>58320</v>
      </c>
      <c r="I100" s="22">
        <v>23971</v>
      </c>
      <c r="J100" s="23">
        <v>49267</v>
      </c>
      <c r="K100" s="22">
        <v>20130</v>
      </c>
      <c r="L100" s="23">
        <v>64998</v>
      </c>
      <c r="M100" s="22">
        <v>98226</v>
      </c>
      <c r="N100" s="23">
        <v>53471</v>
      </c>
      <c r="O100" s="22">
        <v>27484</v>
      </c>
      <c r="P100" s="23">
        <v>10760</v>
      </c>
      <c r="Q100" s="22">
        <v>2810</v>
      </c>
      <c r="R100" s="23">
        <v>18201</v>
      </c>
      <c r="S100" s="22">
        <v>4581</v>
      </c>
      <c r="T100" s="23">
        <v>39128</v>
      </c>
      <c r="U100" s="22">
        <v>5663</v>
      </c>
      <c r="V100" s="23">
        <v>54219</v>
      </c>
      <c r="W100" s="22">
        <v>25165</v>
      </c>
      <c r="X100" s="23">
        <v>9847</v>
      </c>
      <c r="Y100" s="22">
        <v>13814</v>
      </c>
      <c r="Z100" s="23">
        <v>35113</v>
      </c>
      <c r="AA100" s="22">
        <v>7515</v>
      </c>
      <c r="AB100" s="23">
        <v>11288</v>
      </c>
      <c r="AC100" s="22">
        <v>4033</v>
      </c>
      <c r="AD100" s="23">
        <v>12849</v>
      </c>
      <c r="AE100" s="22">
        <v>2427</v>
      </c>
      <c r="AF100" s="23">
        <v>11503</v>
      </c>
      <c r="AG100" s="22">
        <v>4279</v>
      </c>
      <c r="AH100" s="23">
        <v>117583</v>
      </c>
      <c r="AI100" s="22">
        <v>86085</v>
      </c>
      <c r="AJ100" s="23">
        <v>99670</v>
      </c>
      <c r="AK100" s="22">
        <v>74029</v>
      </c>
      <c r="AL100" s="23">
        <v>30794</v>
      </c>
      <c r="AM100" s="22">
        <v>29666</v>
      </c>
      <c r="AN100" s="23">
        <v>47906</v>
      </c>
      <c r="AO100" s="22">
        <v>43767</v>
      </c>
      <c r="AP100" s="23">
        <v>171947</v>
      </c>
      <c r="AQ100" s="22">
        <v>207864</v>
      </c>
      <c r="AR100" s="23">
        <v>16096</v>
      </c>
      <c r="AS100" s="22">
        <v>7497</v>
      </c>
      <c r="AT100" s="23">
        <v>13925</v>
      </c>
      <c r="AU100" s="22">
        <v>20700</v>
      </c>
      <c r="AV100" s="23">
        <v>15687</v>
      </c>
      <c r="AW100" s="22">
        <v>7274</v>
      </c>
      <c r="AX100" s="23">
        <v>217656</v>
      </c>
      <c r="AY100" s="22">
        <v>243335</v>
      </c>
      <c r="AZ100" s="23">
        <v>35418</v>
      </c>
      <c r="BA100" s="22">
        <v>80094</v>
      </c>
      <c r="BB100" s="23">
        <v>9878</v>
      </c>
      <c r="BC100" s="22">
        <v>26954</v>
      </c>
      <c r="BD100" s="23">
        <v>61083</v>
      </c>
      <c r="BE100" s="22">
        <v>135002</v>
      </c>
      <c r="BF100" s="23">
        <v>11676</v>
      </c>
      <c r="BG100" s="22">
        <v>12471</v>
      </c>
      <c r="BH100" s="23">
        <v>11864</v>
      </c>
      <c r="BI100" s="22">
        <v>6230</v>
      </c>
      <c r="BJ100" s="23">
        <v>36989</v>
      </c>
      <c r="BK100" s="22">
        <v>37480</v>
      </c>
      <c r="BL100" s="23">
        <v>4016</v>
      </c>
      <c r="BM100" s="22">
        <v>3493</v>
      </c>
      <c r="BN100" s="23">
        <v>7353</v>
      </c>
      <c r="BO100" s="22">
        <v>36070</v>
      </c>
      <c r="BP100" s="23">
        <v>21140</v>
      </c>
      <c r="BQ100" s="22">
        <v>19512</v>
      </c>
      <c r="BR100" s="23">
        <v>1393265</v>
      </c>
      <c r="BS100" s="24">
        <v>1358260</v>
      </c>
      <c r="BU100" s="63">
        <f t="shared" ref="BU100:BV123" si="0">B100+D100+F100+H100+J100+L100+N100+P100+R100+T100+V100+X100+Z100+AB100+AD100+AF100+AH100</f>
        <v>897492</v>
      </c>
      <c r="BV100" s="57">
        <f t="shared" si="0"/>
        <v>684188</v>
      </c>
      <c r="BW100" s="63">
        <f t="shared" ref="BW100:BX123" si="1">AL100+AN100+AP100+AR100+AT100+AV100+AZ100+BB100+BD100+BF100+BH100+BJ100+BL100+BN100+BP100</f>
        <v>495772</v>
      </c>
      <c r="BX100" s="64">
        <f t="shared" si="1"/>
        <v>674074</v>
      </c>
    </row>
    <row r="101" spans="1:76">
      <c r="A101" s="11">
        <v>39417</v>
      </c>
      <c r="B101" s="29">
        <v>122428</v>
      </c>
      <c r="C101" s="28">
        <v>87276</v>
      </c>
      <c r="D101" s="29">
        <v>238912</v>
      </c>
      <c r="E101" s="28">
        <v>242292</v>
      </c>
      <c r="F101" s="23">
        <v>53041</v>
      </c>
      <c r="G101" s="22">
        <v>32879</v>
      </c>
      <c r="H101" s="23">
        <v>58637</v>
      </c>
      <c r="I101" s="22">
        <v>24570</v>
      </c>
      <c r="J101" s="23">
        <v>90063</v>
      </c>
      <c r="K101" s="22">
        <v>23859</v>
      </c>
      <c r="L101" s="23">
        <v>78168</v>
      </c>
      <c r="M101" s="22">
        <v>94530</v>
      </c>
      <c r="N101" s="23">
        <v>61299</v>
      </c>
      <c r="O101" s="22">
        <v>29541</v>
      </c>
      <c r="P101" s="23">
        <v>32916</v>
      </c>
      <c r="Q101" s="22">
        <v>6009</v>
      </c>
      <c r="R101" s="23">
        <v>44728</v>
      </c>
      <c r="S101" s="22">
        <v>10141</v>
      </c>
      <c r="T101" s="23">
        <v>45343</v>
      </c>
      <c r="U101" s="22">
        <v>7427</v>
      </c>
      <c r="V101" s="23">
        <v>91097</v>
      </c>
      <c r="W101" s="22">
        <v>29806</v>
      </c>
      <c r="X101" s="23">
        <v>9137</v>
      </c>
      <c r="Y101" s="22">
        <v>14596</v>
      </c>
      <c r="Z101" s="23">
        <v>34539</v>
      </c>
      <c r="AA101" s="22">
        <v>4830</v>
      </c>
      <c r="AB101" s="23">
        <v>15198</v>
      </c>
      <c r="AC101" s="22">
        <v>5035</v>
      </c>
      <c r="AD101" s="23">
        <v>16485</v>
      </c>
      <c r="AE101" s="22">
        <v>3987</v>
      </c>
      <c r="AF101" s="23">
        <v>14169</v>
      </c>
      <c r="AG101" s="22">
        <v>4686</v>
      </c>
      <c r="AH101" s="23">
        <v>110216</v>
      </c>
      <c r="AI101" s="22">
        <v>76778</v>
      </c>
      <c r="AJ101" s="23">
        <v>91401</v>
      </c>
      <c r="AK101" s="22">
        <v>65627</v>
      </c>
      <c r="AL101" s="23">
        <v>42381</v>
      </c>
      <c r="AM101" s="22">
        <v>34835</v>
      </c>
      <c r="AN101" s="23">
        <v>97391</v>
      </c>
      <c r="AO101" s="22">
        <v>57661</v>
      </c>
      <c r="AP101" s="23">
        <v>178644</v>
      </c>
      <c r="AQ101" s="22">
        <v>216081</v>
      </c>
      <c r="AR101" s="23">
        <v>19232</v>
      </c>
      <c r="AS101" s="22">
        <v>9225</v>
      </c>
      <c r="AT101" s="23">
        <v>19028</v>
      </c>
      <c r="AU101" s="22">
        <v>25364</v>
      </c>
      <c r="AV101" s="23">
        <v>18165</v>
      </c>
      <c r="AW101" s="22">
        <v>7403</v>
      </c>
      <c r="AX101" s="23">
        <v>235068</v>
      </c>
      <c r="AY101" s="22">
        <v>258074</v>
      </c>
      <c r="AZ101" s="23">
        <v>47944</v>
      </c>
      <c r="BA101" s="22">
        <v>84291</v>
      </c>
      <c r="BB101" s="23">
        <v>21267</v>
      </c>
      <c r="BC101" s="22">
        <v>27323</v>
      </c>
      <c r="BD101" s="23">
        <v>63430</v>
      </c>
      <c r="BE101" s="22">
        <v>149284</v>
      </c>
      <c r="BF101" s="23">
        <v>19741</v>
      </c>
      <c r="BG101" s="22">
        <v>11285</v>
      </c>
      <c r="BH101" s="23">
        <v>33997</v>
      </c>
      <c r="BI101" s="22">
        <v>10138</v>
      </c>
      <c r="BJ101" s="23">
        <v>43805</v>
      </c>
      <c r="BK101" s="22">
        <v>34111</v>
      </c>
      <c r="BL101" s="23">
        <v>5680</v>
      </c>
      <c r="BM101" s="22">
        <v>4025</v>
      </c>
      <c r="BN101" s="23">
        <v>12220</v>
      </c>
      <c r="BO101" s="22">
        <v>37628</v>
      </c>
      <c r="BP101" s="23">
        <v>20956</v>
      </c>
      <c r="BQ101" s="22">
        <v>20299</v>
      </c>
      <c r="BR101" s="23">
        <v>1760256</v>
      </c>
      <c r="BS101" s="24">
        <v>1427193</v>
      </c>
      <c r="BU101" s="63">
        <f t="shared" si="0"/>
        <v>1116376</v>
      </c>
      <c r="BV101" s="57">
        <f t="shared" si="0"/>
        <v>698242</v>
      </c>
      <c r="BW101" s="63">
        <f t="shared" si="1"/>
        <v>643881</v>
      </c>
      <c r="BX101" s="64">
        <f t="shared" si="1"/>
        <v>728953</v>
      </c>
    </row>
    <row r="102" spans="1:76">
      <c r="A102" s="11">
        <v>39448</v>
      </c>
      <c r="B102" s="29">
        <v>240337</v>
      </c>
      <c r="C102" s="28">
        <v>109055</v>
      </c>
      <c r="D102" s="29">
        <v>277692</v>
      </c>
      <c r="E102" s="28">
        <v>312007</v>
      </c>
      <c r="F102" s="23">
        <v>119685</v>
      </c>
      <c r="G102" s="22">
        <v>31746</v>
      </c>
      <c r="H102" s="23">
        <v>88609</v>
      </c>
      <c r="I102" s="22">
        <v>26259</v>
      </c>
      <c r="J102" s="23">
        <v>166619</v>
      </c>
      <c r="K102" s="22">
        <v>26177</v>
      </c>
      <c r="L102" s="23">
        <v>119738</v>
      </c>
      <c r="M102" s="22">
        <v>110987</v>
      </c>
      <c r="N102" s="23">
        <v>88029</v>
      </c>
      <c r="O102" s="22">
        <v>42207</v>
      </c>
      <c r="P102" s="23">
        <v>58870</v>
      </c>
      <c r="Q102" s="22">
        <v>7302</v>
      </c>
      <c r="R102" s="23">
        <v>79254</v>
      </c>
      <c r="S102" s="22">
        <v>10177</v>
      </c>
      <c r="T102" s="23">
        <v>75117</v>
      </c>
      <c r="U102" s="22">
        <v>7928</v>
      </c>
      <c r="V102" s="23">
        <v>134731</v>
      </c>
      <c r="W102" s="22">
        <v>32253</v>
      </c>
      <c r="X102" s="23">
        <v>11406</v>
      </c>
      <c r="Y102" s="22">
        <v>17904</v>
      </c>
      <c r="Z102" s="23">
        <v>37012</v>
      </c>
      <c r="AA102" s="22">
        <v>4872</v>
      </c>
      <c r="AB102" s="23">
        <v>19833</v>
      </c>
      <c r="AC102" s="22">
        <v>5152</v>
      </c>
      <c r="AD102" s="23">
        <v>25423</v>
      </c>
      <c r="AE102" s="22">
        <v>3666</v>
      </c>
      <c r="AF102" s="23">
        <v>27965</v>
      </c>
      <c r="AG102" s="22">
        <v>4551</v>
      </c>
      <c r="AH102" s="23">
        <v>126712</v>
      </c>
      <c r="AI102" s="22">
        <v>81446</v>
      </c>
      <c r="AJ102" s="23">
        <v>97622</v>
      </c>
      <c r="AK102" s="22">
        <v>73782</v>
      </c>
      <c r="AL102" s="23">
        <v>62683</v>
      </c>
      <c r="AM102" s="22">
        <v>45052</v>
      </c>
      <c r="AN102" s="23">
        <v>205501</v>
      </c>
      <c r="AO102" s="22">
        <v>65161</v>
      </c>
      <c r="AP102" s="23">
        <v>242628</v>
      </c>
      <c r="AQ102" s="22">
        <v>253790</v>
      </c>
      <c r="AR102" s="23">
        <v>30623</v>
      </c>
      <c r="AS102" s="22">
        <v>11246</v>
      </c>
      <c r="AT102" s="23">
        <v>24608</v>
      </c>
      <c r="AU102" s="22">
        <v>27533</v>
      </c>
      <c r="AV102" s="23">
        <v>26456</v>
      </c>
      <c r="AW102" s="22">
        <v>8552</v>
      </c>
      <c r="AX102" s="23">
        <v>324315</v>
      </c>
      <c r="AY102" s="22">
        <v>301121</v>
      </c>
      <c r="AZ102" s="23">
        <v>61898</v>
      </c>
      <c r="BA102" s="22">
        <v>110945</v>
      </c>
      <c r="BB102" s="23">
        <v>55269</v>
      </c>
      <c r="BC102" s="22">
        <v>35997</v>
      </c>
      <c r="BD102" s="23">
        <v>79660</v>
      </c>
      <c r="BE102" s="22">
        <v>170019</v>
      </c>
      <c r="BF102" s="23">
        <v>29091</v>
      </c>
      <c r="BG102" s="22">
        <v>13363</v>
      </c>
      <c r="BH102" s="23">
        <v>78009</v>
      </c>
      <c r="BI102" s="22">
        <v>13325</v>
      </c>
      <c r="BJ102" s="23">
        <v>48353</v>
      </c>
      <c r="BK102" s="22">
        <v>43639</v>
      </c>
      <c r="BL102" s="23">
        <v>8219</v>
      </c>
      <c r="BM102" s="22">
        <v>4390</v>
      </c>
      <c r="BN102" s="23">
        <v>13854</v>
      </c>
      <c r="BO102" s="22">
        <v>47330</v>
      </c>
      <c r="BP102" s="23">
        <v>22811</v>
      </c>
      <c r="BQ102" s="22">
        <v>28154</v>
      </c>
      <c r="BR102" s="23">
        <v>2686695</v>
      </c>
      <c r="BS102" s="24">
        <v>1712185</v>
      </c>
      <c r="BU102" s="63">
        <f t="shared" si="0"/>
        <v>1697032</v>
      </c>
      <c r="BV102" s="57">
        <f t="shared" si="0"/>
        <v>833689</v>
      </c>
      <c r="BW102" s="63">
        <f t="shared" si="1"/>
        <v>989663</v>
      </c>
      <c r="BX102" s="64">
        <f t="shared" si="1"/>
        <v>878496</v>
      </c>
    </row>
    <row r="103" spans="1:76">
      <c r="A103" s="11">
        <v>39479</v>
      </c>
      <c r="B103" s="29">
        <v>94509</v>
      </c>
      <c r="C103" s="28">
        <v>102207</v>
      </c>
      <c r="D103" s="29">
        <v>253682</v>
      </c>
      <c r="E103" s="28">
        <v>304407</v>
      </c>
      <c r="F103" s="23">
        <v>43892</v>
      </c>
      <c r="G103" s="22">
        <v>36959</v>
      </c>
      <c r="H103" s="23">
        <v>73112</v>
      </c>
      <c r="I103" s="22">
        <v>23247</v>
      </c>
      <c r="J103" s="23">
        <v>73635</v>
      </c>
      <c r="K103" s="22">
        <v>27321</v>
      </c>
      <c r="L103" s="23">
        <v>77765</v>
      </c>
      <c r="M103" s="22">
        <v>121672</v>
      </c>
      <c r="N103" s="23">
        <v>57970</v>
      </c>
      <c r="O103" s="22">
        <v>43517</v>
      </c>
      <c r="P103" s="23">
        <v>15953</v>
      </c>
      <c r="Q103" s="22">
        <v>4998</v>
      </c>
      <c r="R103" s="23">
        <v>38008</v>
      </c>
      <c r="S103" s="22">
        <v>7289</v>
      </c>
      <c r="T103" s="23">
        <v>46673</v>
      </c>
      <c r="U103" s="22">
        <v>8950</v>
      </c>
      <c r="V103" s="23">
        <v>77339</v>
      </c>
      <c r="W103" s="22">
        <v>38353</v>
      </c>
      <c r="X103" s="23">
        <v>9853</v>
      </c>
      <c r="Y103" s="22">
        <v>17029</v>
      </c>
      <c r="Z103" s="23">
        <v>47363</v>
      </c>
      <c r="AA103" s="22">
        <v>6703</v>
      </c>
      <c r="AB103" s="23">
        <v>13783</v>
      </c>
      <c r="AC103" s="22">
        <v>5725</v>
      </c>
      <c r="AD103" s="23">
        <v>21545</v>
      </c>
      <c r="AE103" s="22">
        <v>3880</v>
      </c>
      <c r="AF103" s="23">
        <v>16065</v>
      </c>
      <c r="AG103" s="22">
        <v>6254</v>
      </c>
      <c r="AH103" s="23">
        <v>130963</v>
      </c>
      <c r="AI103" s="22">
        <v>105489</v>
      </c>
      <c r="AJ103" s="23">
        <v>109293</v>
      </c>
      <c r="AK103" s="22">
        <v>90237</v>
      </c>
      <c r="AL103" s="23">
        <v>43512</v>
      </c>
      <c r="AM103" s="22">
        <v>47452</v>
      </c>
      <c r="AN103" s="23">
        <v>99409</v>
      </c>
      <c r="AO103" s="22">
        <v>74711</v>
      </c>
      <c r="AP103" s="23">
        <v>179517</v>
      </c>
      <c r="AQ103" s="22">
        <v>258461</v>
      </c>
      <c r="AR103" s="23">
        <v>22234</v>
      </c>
      <c r="AS103" s="22">
        <v>10104</v>
      </c>
      <c r="AT103" s="23">
        <v>17107</v>
      </c>
      <c r="AU103" s="22">
        <v>29852</v>
      </c>
      <c r="AV103" s="23">
        <v>17143</v>
      </c>
      <c r="AW103" s="22">
        <v>10682</v>
      </c>
      <c r="AX103" s="23">
        <v>236000</v>
      </c>
      <c r="AY103" s="22">
        <v>309100</v>
      </c>
      <c r="AZ103" s="23">
        <v>47961</v>
      </c>
      <c r="BA103" s="22">
        <v>120017</v>
      </c>
      <c r="BB103" s="23">
        <v>15594</v>
      </c>
      <c r="BC103" s="22">
        <v>39698</v>
      </c>
      <c r="BD103" s="23">
        <v>63458</v>
      </c>
      <c r="BE103" s="22">
        <v>183782</v>
      </c>
      <c r="BF103" s="23">
        <v>15651</v>
      </c>
      <c r="BG103" s="22">
        <v>19631</v>
      </c>
      <c r="BH103" s="23">
        <v>18891</v>
      </c>
      <c r="BI103" s="22">
        <v>16780</v>
      </c>
      <c r="BJ103" s="23">
        <v>44387</v>
      </c>
      <c r="BK103" s="22">
        <v>54711</v>
      </c>
      <c r="BL103" s="23">
        <v>5490</v>
      </c>
      <c r="BM103" s="22">
        <v>5101</v>
      </c>
      <c r="BN103" s="23">
        <v>15689</v>
      </c>
      <c r="BO103" s="22">
        <v>47896</v>
      </c>
      <c r="BP103" s="23">
        <v>27609</v>
      </c>
      <c r="BQ103" s="22">
        <v>30743</v>
      </c>
      <c r="BR103" s="23">
        <v>1725761</v>
      </c>
      <c r="BS103" s="24">
        <v>1813623</v>
      </c>
      <c r="BU103" s="63">
        <f t="shared" si="0"/>
        <v>1092110</v>
      </c>
      <c r="BV103" s="57">
        <f t="shared" si="0"/>
        <v>864000</v>
      </c>
      <c r="BW103" s="63">
        <f t="shared" si="1"/>
        <v>633652</v>
      </c>
      <c r="BX103" s="64">
        <f t="shared" si="1"/>
        <v>949621</v>
      </c>
    </row>
    <row r="104" spans="1:76">
      <c r="A104" s="11">
        <v>39508</v>
      </c>
      <c r="B104" s="29">
        <v>97809</v>
      </c>
      <c r="C104" s="28">
        <v>92500</v>
      </c>
      <c r="D104" s="29">
        <v>260147</v>
      </c>
      <c r="E104" s="28">
        <v>305043</v>
      </c>
      <c r="F104" s="23">
        <v>42832</v>
      </c>
      <c r="G104" s="22">
        <v>34458</v>
      </c>
      <c r="H104" s="23">
        <v>76584</v>
      </c>
      <c r="I104" s="22">
        <v>31526</v>
      </c>
      <c r="J104" s="23">
        <v>73752</v>
      </c>
      <c r="K104" s="22">
        <v>27643</v>
      </c>
      <c r="L104" s="23">
        <v>78435</v>
      </c>
      <c r="M104" s="22">
        <v>103653</v>
      </c>
      <c r="N104" s="23">
        <v>64623</v>
      </c>
      <c r="O104" s="22">
        <v>36702</v>
      </c>
      <c r="P104" s="23">
        <v>19702</v>
      </c>
      <c r="Q104" s="22">
        <v>5207</v>
      </c>
      <c r="R104" s="23">
        <v>29610</v>
      </c>
      <c r="S104" s="22">
        <v>9054</v>
      </c>
      <c r="T104" s="23">
        <v>51438</v>
      </c>
      <c r="U104" s="22">
        <v>9427</v>
      </c>
      <c r="V104" s="23">
        <v>84468</v>
      </c>
      <c r="W104" s="22">
        <v>39558</v>
      </c>
      <c r="X104" s="23">
        <v>11793</v>
      </c>
      <c r="Y104" s="22">
        <v>16430</v>
      </c>
      <c r="Z104" s="23">
        <v>49389</v>
      </c>
      <c r="AA104" s="22">
        <v>7100</v>
      </c>
      <c r="AB104" s="23">
        <v>18156</v>
      </c>
      <c r="AC104" s="22">
        <v>5607</v>
      </c>
      <c r="AD104" s="23">
        <v>18224</v>
      </c>
      <c r="AE104" s="22">
        <v>7877</v>
      </c>
      <c r="AF104" s="23">
        <v>19875</v>
      </c>
      <c r="AG104" s="22">
        <v>5731</v>
      </c>
      <c r="AH104" s="23">
        <v>142041</v>
      </c>
      <c r="AI104" s="22">
        <v>109266</v>
      </c>
      <c r="AJ104" s="23">
        <v>122333</v>
      </c>
      <c r="AK104" s="22">
        <v>91195</v>
      </c>
      <c r="AL104" s="23">
        <v>45715</v>
      </c>
      <c r="AM104" s="22">
        <v>45991</v>
      </c>
      <c r="AN104" s="23">
        <v>88090</v>
      </c>
      <c r="AO104" s="22">
        <v>64110</v>
      </c>
      <c r="AP104" s="23">
        <v>219656</v>
      </c>
      <c r="AQ104" s="22">
        <v>242961</v>
      </c>
      <c r="AR104" s="23">
        <v>23762</v>
      </c>
      <c r="AS104" s="22">
        <v>10267</v>
      </c>
      <c r="AT104" s="23">
        <v>21418</v>
      </c>
      <c r="AU104" s="22">
        <v>27346</v>
      </c>
      <c r="AV104" s="23">
        <v>20394</v>
      </c>
      <c r="AW104" s="22">
        <v>8823</v>
      </c>
      <c r="AX104" s="23">
        <v>285231</v>
      </c>
      <c r="AY104" s="22">
        <v>289397</v>
      </c>
      <c r="AZ104" s="23">
        <v>56010</v>
      </c>
      <c r="BA104" s="22">
        <v>106803</v>
      </c>
      <c r="BB104" s="23">
        <v>23455</v>
      </c>
      <c r="BC104" s="22">
        <v>33631</v>
      </c>
      <c r="BD104" s="23">
        <v>70130</v>
      </c>
      <c r="BE104" s="22">
        <v>179658</v>
      </c>
      <c r="BF104" s="23">
        <v>20167</v>
      </c>
      <c r="BG104" s="22">
        <v>14591</v>
      </c>
      <c r="BH104" s="23">
        <v>31150</v>
      </c>
      <c r="BI104" s="22">
        <v>10467</v>
      </c>
      <c r="BJ104" s="23">
        <v>48351</v>
      </c>
      <c r="BK104" s="22">
        <v>47743</v>
      </c>
      <c r="BL104" s="23">
        <v>6521</v>
      </c>
      <c r="BM104" s="22">
        <v>3977</v>
      </c>
      <c r="BN104" s="23">
        <v>13614</v>
      </c>
      <c r="BO104" s="22">
        <v>46385</v>
      </c>
      <c r="BP104" s="23">
        <v>27652</v>
      </c>
      <c r="BQ104" s="22">
        <v>27865</v>
      </c>
      <c r="BR104" s="23">
        <v>1854962</v>
      </c>
      <c r="BS104" s="24">
        <v>1717403</v>
      </c>
      <c r="BU104" s="63">
        <f t="shared" si="0"/>
        <v>1138878</v>
      </c>
      <c r="BV104" s="57">
        <f t="shared" si="0"/>
        <v>846782</v>
      </c>
      <c r="BW104" s="63">
        <f t="shared" si="1"/>
        <v>716085</v>
      </c>
      <c r="BX104" s="64">
        <f t="shared" si="1"/>
        <v>870618</v>
      </c>
    </row>
    <row r="105" spans="1:76">
      <c r="A105" s="11">
        <v>39539</v>
      </c>
      <c r="B105" s="29">
        <v>76755</v>
      </c>
      <c r="C105" s="28">
        <v>55005</v>
      </c>
      <c r="D105" s="29">
        <v>241207</v>
      </c>
      <c r="E105" s="28">
        <v>232157</v>
      </c>
      <c r="F105" s="23">
        <v>27632</v>
      </c>
      <c r="G105" s="22">
        <v>17697</v>
      </c>
      <c r="H105" s="23">
        <v>72823</v>
      </c>
      <c r="I105" s="22">
        <v>21767</v>
      </c>
      <c r="J105" s="23">
        <v>57553</v>
      </c>
      <c r="K105" s="22">
        <v>18696</v>
      </c>
      <c r="L105" s="23">
        <v>85085</v>
      </c>
      <c r="M105" s="22">
        <v>74253</v>
      </c>
      <c r="N105" s="23">
        <v>58065</v>
      </c>
      <c r="O105" s="22">
        <v>21164</v>
      </c>
      <c r="P105" s="23">
        <v>12736</v>
      </c>
      <c r="Q105" s="22">
        <v>2801</v>
      </c>
      <c r="R105" s="23">
        <v>19301</v>
      </c>
      <c r="S105" s="22">
        <v>5214</v>
      </c>
      <c r="T105" s="23">
        <v>36914</v>
      </c>
      <c r="U105" s="22">
        <v>6208</v>
      </c>
      <c r="V105" s="23">
        <v>63600</v>
      </c>
      <c r="W105" s="22">
        <v>21608</v>
      </c>
      <c r="X105" s="23">
        <v>10609</v>
      </c>
      <c r="Y105" s="22">
        <v>9905</v>
      </c>
      <c r="Z105" s="23">
        <v>41803</v>
      </c>
      <c r="AA105" s="22">
        <v>4983</v>
      </c>
      <c r="AB105" s="23">
        <v>11635</v>
      </c>
      <c r="AC105" s="22">
        <v>2698</v>
      </c>
      <c r="AD105" s="23">
        <v>14467</v>
      </c>
      <c r="AE105" s="22">
        <v>2718</v>
      </c>
      <c r="AF105" s="23">
        <v>16004</v>
      </c>
      <c r="AG105" s="22">
        <v>3081</v>
      </c>
      <c r="AH105" s="23">
        <v>123141</v>
      </c>
      <c r="AI105" s="22">
        <v>78710</v>
      </c>
      <c r="AJ105" s="23">
        <v>106055</v>
      </c>
      <c r="AK105" s="22">
        <v>68048</v>
      </c>
      <c r="AL105" s="23">
        <v>37936</v>
      </c>
      <c r="AM105" s="22">
        <v>26817</v>
      </c>
      <c r="AN105" s="23">
        <v>59022</v>
      </c>
      <c r="AO105" s="22">
        <v>32808</v>
      </c>
      <c r="AP105" s="23">
        <v>169580</v>
      </c>
      <c r="AQ105" s="22">
        <v>166638</v>
      </c>
      <c r="AR105" s="23">
        <v>19866</v>
      </c>
      <c r="AS105" s="22">
        <v>8025</v>
      </c>
      <c r="AT105" s="23">
        <v>16461</v>
      </c>
      <c r="AU105" s="22">
        <v>18849</v>
      </c>
      <c r="AV105" s="23">
        <v>17164</v>
      </c>
      <c r="AW105" s="22">
        <v>5479</v>
      </c>
      <c r="AX105" s="23">
        <v>223071</v>
      </c>
      <c r="AY105" s="22">
        <v>198991</v>
      </c>
      <c r="AZ105" s="23">
        <v>57364</v>
      </c>
      <c r="BA105" s="22">
        <v>56560</v>
      </c>
      <c r="BB105" s="23">
        <v>12359</v>
      </c>
      <c r="BC105" s="22">
        <v>22815</v>
      </c>
      <c r="BD105" s="23">
        <v>63080</v>
      </c>
      <c r="BE105" s="22">
        <v>125775</v>
      </c>
      <c r="BF105" s="23">
        <v>12307</v>
      </c>
      <c r="BG105" s="22">
        <v>9597</v>
      </c>
      <c r="BH105" s="23">
        <v>17053</v>
      </c>
      <c r="BI105" s="22">
        <v>10188</v>
      </c>
      <c r="BJ105" s="23">
        <v>48750</v>
      </c>
      <c r="BK105" s="22">
        <v>32187</v>
      </c>
      <c r="BL105" s="23">
        <v>5307</v>
      </c>
      <c r="BM105" s="22">
        <v>2391</v>
      </c>
      <c r="BN105" s="23">
        <v>13144</v>
      </c>
      <c r="BO105" s="22">
        <v>24024</v>
      </c>
      <c r="BP105" s="23">
        <v>27646</v>
      </c>
      <c r="BQ105" s="22">
        <v>15301</v>
      </c>
      <c r="BR105" s="23">
        <v>1546367</v>
      </c>
      <c r="BS105" s="24">
        <v>1136118</v>
      </c>
      <c r="BU105" s="63">
        <f t="shared" si="0"/>
        <v>969330</v>
      </c>
      <c r="BV105" s="57">
        <f t="shared" si="0"/>
        <v>578665</v>
      </c>
      <c r="BW105" s="63">
        <f t="shared" si="1"/>
        <v>577039</v>
      </c>
      <c r="BX105" s="64">
        <f t="shared" si="1"/>
        <v>557454</v>
      </c>
    </row>
    <row r="106" spans="1:76">
      <c r="A106" s="11">
        <v>39569</v>
      </c>
      <c r="B106" s="29">
        <v>55248</v>
      </c>
      <c r="C106" s="28">
        <v>33298</v>
      </c>
      <c r="D106" s="29">
        <v>234009</v>
      </c>
      <c r="E106" s="28">
        <v>183669</v>
      </c>
      <c r="F106" s="23">
        <v>18351</v>
      </c>
      <c r="G106" s="22">
        <v>9216</v>
      </c>
      <c r="H106" s="23">
        <v>62348</v>
      </c>
      <c r="I106" s="22">
        <v>13624</v>
      </c>
      <c r="J106" s="23">
        <v>44564</v>
      </c>
      <c r="K106" s="22">
        <v>14636</v>
      </c>
      <c r="L106" s="23">
        <v>71487</v>
      </c>
      <c r="M106" s="22">
        <v>48869</v>
      </c>
      <c r="N106" s="23">
        <v>44417</v>
      </c>
      <c r="O106" s="22">
        <v>14744</v>
      </c>
      <c r="P106" s="23">
        <v>9624</v>
      </c>
      <c r="Q106" s="22">
        <v>1378</v>
      </c>
      <c r="R106" s="23">
        <v>13513</v>
      </c>
      <c r="S106" s="22">
        <v>3046</v>
      </c>
      <c r="T106" s="23">
        <v>30977</v>
      </c>
      <c r="U106" s="22">
        <v>4334</v>
      </c>
      <c r="V106" s="23">
        <v>49214</v>
      </c>
      <c r="W106" s="22">
        <v>12271</v>
      </c>
      <c r="X106" s="23">
        <v>9100</v>
      </c>
      <c r="Y106" s="22">
        <v>4630</v>
      </c>
      <c r="Z106" s="23">
        <v>36815</v>
      </c>
      <c r="AA106" s="22">
        <v>3866</v>
      </c>
      <c r="AB106" s="23">
        <v>10357</v>
      </c>
      <c r="AC106" s="22">
        <v>2382</v>
      </c>
      <c r="AD106" s="23">
        <v>11434</v>
      </c>
      <c r="AE106" s="22">
        <v>1275</v>
      </c>
      <c r="AF106" s="23">
        <v>11084</v>
      </c>
      <c r="AG106" s="22">
        <v>2030</v>
      </c>
      <c r="AH106" s="23">
        <v>129836</v>
      </c>
      <c r="AI106" s="22">
        <v>50725</v>
      </c>
      <c r="AJ106" s="23">
        <v>111146</v>
      </c>
      <c r="AK106" s="22">
        <v>45461</v>
      </c>
      <c r="AL106" s="23">
        <v>21750</v>
      </c>
      <c r="AM106" s="22">
        <v>19045</v>
      </c>
      <c r="AN106" s="23">
        <v>39793</v>
      </c>
      <c r="AO106" s="22">
        <v>19827</v>
      </c>
      <c r="AP106" s="23">
        <v>140072</v>
      </c>
      <c r="AQ106" s="22">
        <v>114916</v>
      </c>
      <c r="AR106" s="23">
        <v>15317</v>
      </c>
      <c r="AS106" s="22">
        <v>4232</v>
      </c>
      <c r="AT106" s="23">
        <v>8322</v>
      </c>
      <c r="AU106" s="22">
        <v>10892</v>
      </c>
      <c r="AV106" s="23">
        <v>13028</v>
      </c>
      <c r="AW106" s="22">
        <v>3506</v>
      </c>
      <c r="AX106" s="23">
        <v>176739</v>
      </c>
      <c r="AY106" s="22">
        <v>133545</v>
      </c>
      <c r="AZ106" s="23">
        <v>31522</v>
      </c>
      <c r="BA106" s="22">
        <v>36403</v>
      </c>
      <c r="BB106" s="23">
        <v>7536</v>
      </c>
      <c r="BC106" s="22">
        <v>12110</v>
      </c>
      <c r="BD106" s="23">
        <v>49742</v>
      </c>
      <c r="BE106" s="22">
        <v>77548</v>
      </c>
      <c r="BF106" s="23">
        <v>8992</v>
      </c>
      <c r="BG106" s="22">
        <v>4596</v>
      </c>
      <c r="BH106" s="23">
        <v>9187</v>
      </c>
      <c r="BI106" s="22">
        <v>3330</v>
      </c>
      <c r="BJ106" s="23">
        <v>44544</v>
      </c>
      <c r="BK106" s="22">
        <v>18610</v>
      </c>
      <c r="BL106" s="23">
        <v>3212</v>
      </c>
      <c r="BM106" s="22">
        <v>1188</v>
      </c>
      <c r="BN106" s="23">
        <v>7709</v>
      </c>
      <c r="BO106" s="22">
        <v>12067</v>
      </c>
      <c r="BP106" s="23">
        <v>22722</v>
      </c>
      <c r="BQ106" s="22">
        <v>7952</v>
      </c>
      <c r="BR106" s="23">
        <v>1265829</v>
      </c>
      <c r="BS106" s="24">
        <v>750212</v>
      </c>
      <c r="BU106" s="63">
        <f t="shared" si="0"/>
        <v>842378</v>
      </c>
      <c r="BV106" s="57">
        <f t="shared" si="0"/>
        <v>403993</v>
      </c>
      <c r="BW106" s="63">
        <f t="shared" si="1"/>
        <v>423448</v>
      </c>
      <c r="BX106" s="64">
        <f t="shared" si="1"/>
        <v>346222</v>
      </c>
    </row>
    <row r="107" spans="1:76">
      <c r="A107" s="11">
        <v>39600</v>
      </c>
      <c r="B107" s="29">
        <v>42191</v>
      </c>
      <c r="C107" s="28">
        <v>25126</v>
      </c>
      <c r="D107" s="29">
        <v>214162</v>
      </c>
      <c r="E107" s="28">
        <v>158914</v>
      </c>
      <c r="F107" s="23">
        <v>14048</v>
      </c>
      <c r="G107" s="22">
        <v>6403</v>
      </c>
      <c r="H107" s="23">
        <v>57621</v>
      </c>
      <c r="I107" s="22">
        <v>11587</v>
      </c>
      <c r="J107" s="23">
        <v>40531</v>
      </c>
      <c r="K107" s="22">
        <v>11601</v>
      </c>
      <c r="L107" s="23">
        <v>56638</v>
      </c>
      <c r="M107" s="22">
        <v>45272</v>
      </c>
      <c r="N107" s="23">
        <v>39341</v>
      </c>
      <c r="O107" s="22">
        <v>9631</v>
      </c>
      <c r="P107" s="23">
        <v>7037</v>
      </c>
      <c r="Q107" s="22">
        <v>1089</v>
      </c>
      <c r="R107" s="23">
        <v>12184</v>
      </c>
      <c r="S107" s="22">
        <v>2341</v>
      </c>
      <c r="T107" s="23">
        <v>28723</v>
      </c>
      <c r="U107" s="22">
        <v>3515</v>
      </c>
      <c r="V107" s="23">
        <v>36044</v>
      </c>
      <c r="W107" s="22">
        <v>9465</v>
      </c>
      <c r="X107" s="23">
        <v>10758</v>
      </c>
      <c r="Y107" s="22">
        <v>4980</v>
      </c>
      <c r="Z107" s="23">
        <v>29831</v>
      </c>
      <c r="AA107" s="22">
        <v>4511</v>
      </c>
      <c r="AB107" s="23">
        <v>9663</v>
      </c>
      <c r="AC107" s="22">
        <v>1295</v>
      </c>
      <c r="AD107" s="23">
        <v>9217</v>
      </c>
      <c r="AE107" s="22">
        <v>875</v>
      </c>
      <c r="AF107" s="23">
        <v>7809</v>
      </c>
      <c r="AG107" s="22">
        <v>1563</v>
      </c>
      <c r="AH107" s="23">
        <v>107022</v>
      </c>
      <c r="AI107" s="22">
        <v>51037</v>
      </c>
      <c r="AJ107" s="23">
        <v>91345</v>
      </c>
      <c r="AK107" s="22">
        <v>45974</v>
      </c>
      <c r="AL107" s="23">
        <v>21723</v>
      </c>
      <c r="AM107" s="22">
        <v>14326</v>
      </c>
      <c r="AN107" s="23">
        <v>36525</v>
      </c>
      <c r="AO107" s="22">
        <v>11845</v>
      </c>
      <c r="AP107" s="23">
        <v>122755</v>
      </c>
      <c r="AQ107" s="22">
        <v>103436</v>
      </c>
      <c r="AR107" s="23">
        <v>11862</v>
      </c>
      <c r="AS107" s="22">
        <v>3746</v>
      </c>
      <c r="AT107" s="23">
        <v>6097</v>
      </c>
      <c r="AU107" s="22">
        <v>7308</v>
      </c>
      <c r="AV107" s="23">
        <v>9897</v>
      </c>
      <c r="AW107" s="22">
        <v>2530</v>
      </c>
      <c r="AX107" s="23">
        <v>150610</v>
      </c>
      <c r="AY107" s="22">
        <v>117020</v>
      </c>
      <c r="AZ107" s="23">
        <v>20319</v>
      </c>
      <c r="BA107" s="22">
        <v>27720</v>
      </c>
      <c r="BB107" s="23">
        <v>5717</v>
      </c>
      <c r="BC107" s="22">
        <v>12072</v>
      </c>
      <c r="BD107" s="23">
        <v>37866</v>
      </c>
      <c r="BE107" s="22">
        <v>80242</v>
      </c>
      <c r="BF107" s="23">
        <v>6307</v>
      </c>
      <c r="BG107" s="22">
        <v>2004</v>
      </c>
      <c r="BH107" s="23">
        <v>5784</v>
      </c>
      <c r="BI107" s="22">
        <v>2546</v>
      </c>
      <c r="BJ107" s="23">
        <v>30858</v>
      </c>
      <c r="BK107" s="22">
        <v>10261</v>
      </c>
      <c r="BL107" s="23">
        <v>2505</v>
      </c>
      <c r="BM107" s="22">
        <v>472</v>
      </c>
      <c r="BN107" s="23">
        <v>3842</v>
      </c>
      <c r="BO107" s="22">
        <v>5177</v>
      </c>
      <c r="BP107" s="23">
        <v>18942</v>
      </c>
      <c r="BQ107" s="22">
        <v>3421</v>
      </c>
      <c r="BR107" s="23">
        <v>1063819</v>
      </c>
      <c r="BS107" s="24">
        <v>636311</v>
      </c>
      <c r="BU107" s="63">
        <f t="shared" si="0"/>
        <v>722820</v>
      </c>
      <c r="BV107" s="57">
        <f t="shared" si="0"/>
        <v>349205</v>
      </c>
      <c r="BW107" s="63">
        <f t="shared" si="1"/>
        <v>340999</v>
      </c>
      <c r="BX107" s="64">
        <f t="shared" si="1"/>
        <v>287106</v>
      </c>
    </row>
    <row r="108" spans="1:76">
      <c r="A108" s="11">
        <v>39630</v>
      </c>
      <c r="B108" s="29">
        <v>47181</v>
      </c>
      <c r="C108" s="28">
        <v>22293</v>
      </c>
      <c r="D108" s="29">
        <v>229157</v>
      </c>
      <c r="E108" s="28">
        <v>167752</v>
      </c>
      <c r="F108" s="23">
        <v>14041</v>
      </c>
      <c r="G108" s="22">
        <v>6826</v>
      </c>
      <c r="H108" s="23">
        <v>60456</v>
      </c>
      <c r="I108" s="22">
        <v>12824</v>
      </c>
      <c r="J108" s="23">
        <v>47606</v>
      </c>
      <c r="K108" s="22">
        <v>12157</v>
      </c>
      <c r="L108" s="23">
        <v>82697</v>
      </c>
      <c r="M108" s="22">
        <v>48133</v>
      </c>
      <c r="N108" s="23">
        <v>55245</v>
      </c>
      <c r="O108" s="22">
        <v>13762</v>
      </c>
      <c r="P108" s="23">
        <v>8968</v>
      </c>
      <c r="Q108" s="22">
        <v>1156</v>
      </c>
      <c r="R108" s="23">
        <v>12383</v>
      </c>
      <c r="S108" s="22">
        <v>2602</v>
      </c>
      <c r="T108" s="23">
        <v>35230</v>
      </c>
      <c r="U108" s="22">
        <v>4187</v>
      </c>
      <c r="V108" s="23">
        <v>47279</v>
      </c>
      <c r="W108" s="22">
        <v>11767</v>
      </c>
      <c r="X108" s="23">
        <v>37202</v>
      </c>
      <c r="Y108" s="22">
        <v>13451</v>
      </c>
      <c r="Z108" s="23">
        <v>37588</v>
      </c>
      <c r="AA108" s="22">
        <v>2858</v>
      </c>
      <c r="AB108" s="23">
        <v>12196</v>
      </c>
      <c r="AC108" s="22">
        <v>1892</v>
      </c>
      <c r="AD108" s="23">
        <v>9469</v>
      </c>
      <c r="AE108" s="22">
        <v>1029</v>
      </c>
      <c r="AF108" s="23">
        <v>10061</v>
      </c>
      <c r="AG108" s="22">
        <v>1959</v>
      </c>
      <c r="AH108" s="23">
        <v>124552</v>
      </c>
      <c r="AI108" s="22">
        <v>51672</v>
      </c>
      <c r="AJ108" s="23">
        <v>106350</v>
      </c>
      <c r="AK108" s="22">
        <v>47208</v>
      </c>
      <c r="AL108" s="23">
        <v>20606</v>
      </c>
      <c r="AM108" s="22">
        <v>16292</v>
      </c>
      <c r="AN108" s="23">
        <v>32999</v>
      </c>
      <c r="AO108" s="22">
        <v>13584</v>
      </c>
      <c r="AP108" s="23">
        <v>162803</v>
      </c>
      <c r="AQ108" s="22">
        <v>123877</v>
      </c>
      <c r="AR108" s="23">
        <v>17077</v>
      </c>
      <c r="AS108" s="22">
        <v>4957</v>
      </c>
      <c r="AT108" s="23">
        <v>10459</v>
      </c>
      <c r="AU108" s="22">
        <v>9247</v>
      </c>
      <c r="AV108" s="23">
        <v>11483</v>
      </c>
      <c r="AW108" s="22">
        <v>2647</v>
      </c>
      <c r="AX108" s="23">
        <v>201823</v>
      </c>
      <c r="AY108" s="22">
        <v>140728</v>
      </c>
      <c r="AZ108" s="23">
        <v>26504</v>
      </c>
      <c r="BA108" s="22">
        <v>32612</v>
      </c>
      <c r="BB108" s="23">
        <v>20763</v>
      </c>
      <c r="BC108" s="22">
        <v>31219</v>
      </c>
      <c r="BD108" s="23">
        <v>69854</v>
      </c>
      <c r="BE108" s="22">
        <v>158663</v>
      </c>
      <c r="BF108" s="23">
        <v>10236</v>
      </c>
      <c r="BG108" s="22">
        <v>3323</v>
      </c>
      <c r="BH108" s="23">
        <v>8209</v>
      </c>
      <c r="BI108" s="22">
        <v>4358</v>
      </c>
      <c r="BJ108" s="23">
        <v>46298</v>
      </c>
      <c r="BK108" s="22">
        <v>13910</v>
      </c>
      <c r="BL108" s="23">
        <v>2795</v>
      </c>
      <c r="BM108" s="22">
        <v>632</v>
      </c>
      <c r="BN108" s="23">
        <v>4362</v>
      </c>
      <c r="BO108" s="22">
        <v>7354</v>
      </c>
      <c r="BP108" s="23">
        <v>20647</v>
      </c>
      <c r="BQ108" s="22">
        <v>4632</v>
      </c>
      <c r="BR108" s="23">
        <v>1336406</v>
      </c>
      <c r="BS108" s="24">
        <v>803627</v>
      </c>
      <c r="BU108" s="63">
        <f t="shared" si="0"/>
        <v>871311</v>
      </c>
      <c r="BV108" s="57">
        <f t="shared" si="0"/>
        <v>376320</v>
      </c>
      <c r="BW108" s="63">
        <f t="shared" si="1"/>
        <v>465095</v>
      </c>
      <c r="BX108" s="64">
        <f t="shared" si="1"/>
        <v>427307</v>
      </c>
    </row>
    <row r="109" spans="1:76">
      <c r="A109" s="11">
        <v>39661</v>
      </c>
      <c r="B109" s="29">
        <v>40851</v>
      </c>
      <c r="C109" s="28">
        <v>17313</v>
      </c>
      <c r="D109" s="29">
        <v>246276</v>
      </c>
      <c r="E109" s="28">
        <v>169713</v>
      </c>
      <c r="F109" s="23">
        <v>15926</v>
      </c>
      <c r="G109" s="22">
        <v>6257</v>
      </c>
      <c r="H109" s="23">
        <v>58562</v>
      </c>
      <c r="I109" s="22">
        <v>15862</v>
      </c>
      <c r="J109" s="23">
        <v>40228</v>
      </c>
      <c r="K109" s="22">
        <v>11034</v>
      </c>
      <c r="L109" s="23">
        <v>66997</v>
      </c>
      <c r="M109" s="22">
        <v>44339</v>
      </c>
      <c r="N109" s="23">
        <v>48967</v>
      </c>
      <c r="O109" s="22">
        <v>14160</v>
      </c>
      <c r="P109" s="23">
        <v>6847</v>
      </c>
      <c r="Q109" s="22">
        <v>1128</v>
      </c>
      <c r="R109" s="23">
        <v>10532</v>
      </c>
      <c r="S109" s="22">
        <v>2012</v>
      </c>
      <c r="T109" s="23">
        <v>31966</v>
      </c>
      <c r="U109" s="22">
        <v>3298</v>
      </c>
      <c r="V109" s="23">
        <v>41867</v>
      </c>
      <c r="W109" s="22">
        <v>7999</v>
      </c>
      <c r="X109" s="23">
        <v>40086</v>
      </c>
      <c r="Y109" s="22">
        <v>12926</v>
      </c>
      <c r="Z109" s="23">
        <v>41545</v>
      </c>
      <c r="AA109" s="22">
        <v>2897</v>
      </c>
      <c r="AB109" s="23">
        <v>9700</v>
      </c>
      <c r="AC109" s="22">
        <v>2184</v>
      </c>
      <c r="AD109" s="23">
        <v>8516</v>
      </c>
      <c r="AE109" s="22">
        <v>1010</v>
      </c>
      <c r="AF109" s="23">
        <v>9143</v>
      </c>
      <c r="AG109" s="22">
        <v>2280</v>
      </c>
      <c r="AH109" s="23">
        <v>111288</v>
      </c>
      <c r="AI109" s="22">
        <v>44226</v>
      </c>
      <c r="AJ109" s="23">
        <v>93664</v>
      </c>
      <c r="AK109" s="22">
        <v>38532</v>
      </c>
      <c r="AL109" s="23">
        <v>19611</v>
      </c>
      <c r="AM109" s="22">
        <v>14230</v>
      </c>
      <c r="AN109" s="23">
        <v>34288</v>
      </c>
      <c r="AO109" s="22">
        <v>12323</v>
      </c>
      <c r="AP109" s="23">
        <v>134454</v>
      </c>
      <c r="AQ109" s="22">
        <v>125212</v>
      </c>
      <c r="AR109" s="23">
        <v>13155</v>
      </c>
      <c r="AS109" s="22">
        <v>4783</v>
      </c>
      <c r="AT109" s="23">
        <v>9143</v>
      </c>
      <c r="AU109" s="22">
        <v>10228</v>
      </c>
      <c r="AV109" s="23">
        <v>9978</v>
      </c>
      <c r="AW109" s="22">
        <v>3167</v>
      </c>
      <c r="AX109" s="23">
        <v>166730</v>
      </c>
      <c r="AY109" s="22">
        <v>143390</v>
      </c>
      <c r="AZ109" s="23">
        <v>27588</v>
      </c>
      <c r="BA109" s="22">
        <v>29607</v>
      </c>
      <c r="BB109" s="23">
        <v>20210</v>
      </c>
      <c r="BC109" s="22">
        <v>31473</v>
      </c>
      <c r="BD109" s="23">
        <v>73535</v>
      </c>
      <c r="BE109" s="22">
        <v>153410</v>
      </c>
      <c r="BF109" s="23">
        <v>9202</v>
      </c>
      <c r="BG109" s="22">
        <v>3827</v>
      </c>
      <c r="BH109" s="23">
        <v>7485</v>
      </c>
      <c r="BI109" s="22">
        <v>2986</v>
      </c>
      <c r="BJ109" s="23">
        <v>39878</v>
      </c>
      <c r="BK109" s="22">
        <v>13048</v>
      </c>
      <c r="BL109" s="23">
        <v>2417</v>
      </c>
      <c r="BM109" s="22">
        <v>815</v>
      </c>
      <c r="BN109" s="23">
        <v>3244</v>
      </c>
      <c r="BO109" s="22">
        <v>7827</v>
      </c>
      <c r="BP109" s="23">
        <v>18088</v>
      </c>
      <c r="BQ109" s="22">
        <v>5580</v>
      </c>
      <c r="BR109" s="23">
        <v>1251571</v>
      </c>
      <c r="BS109" s="24">
        <v>777152</v>
      </c>
      <c r="BU109" s="63">
        <f t="shared" si="0"/>
        <v>829297</v>
      </c>
      <c r="BV109" s="57">
        <f t="shared" si="0"/>
        <v>358638</v>
      </c>
      <c r="BW109" s="63">
        <f t="shared" si="1"/>
        <v>422276</v>
      </c>
      <c r="BX109" s="64">
        <f t="shared" si="1"/>
        <v>418516</v>
      </c>
    </row>
    <row r="110" spans="1:76">
      <c r="A110" s="11">
        <v>39692</v>
      </c>
      <c r="B110" s="29">
        <v>50326</v>
      </c>
      <c r="C110" s="28">
        <v>32469</v>
      </c>
      <c r="D110" s="29">
        <v>254543</v>
      </c>
      <c r="E110" s="28">
        <v>159649</v>
      </c>
      <c r="F110" s="23">
        <v>18742</v>
      </c>
      <c r="G110" s="22">
        <v>8702</v>
      </c>
      <c r="H110" s="23">
        <v>61462</v>
      </c>
      <c r="I110" s="22">
        <v>15097</v>
      </c>
      <c r="J110" s="23">
        <v>48499</v>
      </c>
      <c r="K110" s="22">
        <v>11094</v>
      </c>
      <c r="L110" s="23">
        <v>69615</v>
      </c>
      <c r="M110" s="22">
        <v>46128</v>
      </c>
      <c r="N110" s="23">
        <v>55759</v>
      </c>
      <c r="O110" s="22">
        <v>14100</v>
      </c>
      <c r="P110" s="23">
        <v>8659</v>
      </c>
      <c r="Q110" s="22">
        <v>1678</v>
      </c>
      <c r="R110" s="23">
        <v>13535</v>
      </c>
      <c r="S110" s="22">
        <v>2536</v>
      </c>
      <c r="T110" s="23">
        <v>33026</v>
      </c>
      <c r="U110" s="22">
        <v>4394</v>
      </c>
      <c r="V110" s="23">
        <v>55873</v>
      </c>
      <c r="W110" s="22">
        <v>9396</v>
      </c>
      <c r="X110" s="23">
        <v>38375</v>
      </c>
      <c r="Y110" s="22">
        <v>12720</v>
      </c>
      <c r="Z110" s="23">
        <v>39324</v>
      </c>
      <c r="AA110" s="22">
        <v>3201</v>
      </c>
      <c r="AB110" s="23">
        <v>13573</v>
      </c>
      <c r="AC110" s="22">
        <v>1710</v>
      </c>
      <c r="AD110" s="23">
        <v>10926</v>
      </c>
      <c r="AE110" s="22">
        <v>1167</v>
      </c>
      <c r="AF110" s="23">
        <v>11651</v>
      </c>
      <c r="AG110" s="22">
        <v>2103</v>
      </c>
      <c r="AH110" s="23">
        <v>134945</v>
      </c>
      <c r="AI110" s="22">
        <v>47420</v>
      </c>
      <c r="AJ110" s="23">
        <v>116182</v>
      </c>
      <c r="AK110" s="22">
        <v>41066</v>
      </c>
      <c r="AL110" s="23">
        <v>20737</v>
      </c>
      <c r="AM110" s="22">
        <v>13459</v>
      </c>
      <c r="AN110" s="23">
        <v>44212</v>
      </c>
      <c r="AO110" s="22">
        <v>14496</v>
      </c>
      <c r="AP110" s="23">
        <v>156209</v>
      </c>
      <c r="AQ110" s="22">
        <v>129427</v>
      </c>
      <c r="AR110" s="23">
        <v>13565</v>
      </c>
      <c r="AS110" s="22">
        <v>5988</v>
      </c>
      <c r="AT110" s="23">
        <v>10684</v>
      </c>
      <c r="AU110" s="22">
        <v>10097</v>
      </c>
      <c r="AV110" s="23">
        <v>12434</v>
      </c>
      <c r="AW110" s="22">
        <v>4012</v>
      </c>
      <c r="AX110" s="23">
        <v>192892</v>
      </c>
      <c r="AY110" s="22">
        <v>149524</v>
      </c>
      <c r="AZ110" s="23">
        <v>35372</v>
      </c>
      <c r="BA110" s="22">
        <v>33266</v>
      </c>
      <c r="BB110" s="23">
        <v>13652</v>
      </c>
      <c r="BC110" s="22">
        <v>23391</v>
      </c>
      <c r="BD110" s="23">
        <v>60255</v>
      </c>
      <c r="BE110" s="22">
        <v>112551</v>
      </c>
      <c r="BF110" s="23">
        <v>10281</v>
      </c>
      <c r="BG110" s="22">
        <v>5030</v>
      </c>
      <c r="BH110" s="23">
        <v>9431</v>
      </c>
      <c r="BI110" s="22">
        <v>3331</v>
      </c>
      <c r="BJ110" s="23">
        <v>43586</v>
      </c>
      <c r="BK110" s="22">
        <v>19162</v>
      </c>
      <c r="BL110" s="23">
        <v>2809</v>
      </c>
      <c r="BM110" s="22">
        <v>1094</v>
      </c>
      <c r="BN110" s="23">
        <v>5600</v>
      </c>
      <c r="BO110" s="22">
        <v>12125</v>
      </c>
      <c r="BP110" s="23">
        <v>20887</v>
      </c>
      <c r="BQ110" s="22">
        <v>6543</v>
      </c>
      <c r="BR110" s="23">
        <v>1378544</v>
      </c>
      <c r="BS110" s="24">
        <v>767537</v>
      </c>
      <c r="BU110" s="63">
        <f t="shared" si="0"/>
        <v>918833</v>
      </c>
      <c r="BV110" s="57">
        <f t="shared" si="0"/>
        <v>373564</v>
      </c>
      <c r="BW110" s="63">
        <f t="shared" si="1"/>
        <v>459714</v>
      </c>
      <c r="BX110" s="64">
        <f t="shared" si="1"/>
        <v>393972</v>
      </c>
    </row>
    <row r="111" spans="1:76">
      <c r="A111" s="11">
        <v>39722</v>
      </c>
      <c r="B111" s="29">
        <v>68365</v>
      </c>
      <c r="C111" s="28">
        <v>44098</v>
      </c>
      <c r="D111" s="29">
        <v>282766</v>
      </c>
      <c r="E111" s="28">
        <v>194971</v>
      </c>
      <c r="F111" s="23">
        <v>26072</v>
      </c>
      <c r="G111" s="22">
        <v>15796</v>
      </c>
      <c r="H111" s="23">
        <v>68687</v>
      </c>
      <c r="I111" s="22">
        <v>16486</v>
      </c>
      <c r="J111" s="23">
        <v>55339</v>
      </c>
      <c r="K111" s="22">
        <v>15029</v>
      </c>
      <c r="L111" s="23">
        <v>90915</v>
      </c>
      <c r="M111" s="22">
        <v>57868</v>
      </c>
      <c r="N111" s="23">
        <v>68029</v>
      </c>
      <c r="O111" s="22">
        <v>18381</v>
      </c>
      <c r="P111" s="23">
        <v>12131</v>
      </c>
      <c r="Q111" s="22">
        <v>1759</v>
      </c>
      <c r="R111" s="23">
        <v>23059</v>
      </c>
      <c r="S111" s="22">
        <v>3329</v>
      </c>
      <c r="T111" s="23">
        <v>37513</v>
      </c>
      <c r="U111" s="22">
        <v>4857</v>
      </c>
      <c r="V111" s="23">
        <v>67492</v>
      </c>
      <c r="W111" s="22">
        <v>16612</v>
      </c>
      <c r="X111" s="23">
        <v>22879</v>
      </c>
      <c r="Y111" s="22">
        <v>15948</v>
      </c>
      <c r="Z111" s="23">
        <v>43733</v>
      </c>
      <c r="AA111" s="22">
        <v>4281</v>
      </c>
      <c r="AB111" s="23">
        <v>15162</v>
      </c>
      <c r="AC111" s="22">
        <v>2531</v>
      </c>
      <c r="AD111" s="23">
        <v>13624</v>
      </c>
      <c r="AE111" s="22">
        <v>1933</v>
      </c>
      <c r="AF111" s="23">
        <v>13438</v>
      </c>
      <c r="AG111" s="22">
        <v>2810</v>
      </c>
      <c r="AH111" s="23">
        <v>147517</v>
      </c>
      <c r="AI111" s="22">
        <v>62939</v>
      </c>
      <c r="AJ111" s="23">
        <v>123125</v>
      </c>
      <c r="AK111" s="22">
        <v>54488</v>
      </c>
      <c r="AL111" s="23">
        <v>30356</v>
      </c>
      <c r="AM111" s="22">
        <v>17189</v>
      </c>
      <c r="AN111" s="23">
        <v>44865</v>
      </c>
      <c r="AO111" s="22">
        <v>24599</v>
      </c>
      <c r="AP111" s="23">
        <v>180787</v>
      </c>
      <c r="AQ111" s="22">
        <v>150903</v>
      </c>
      <c r="AR111" s="23">
        <v>20541</v>
      </c>
      <c r="AS111" s="22">
        <v>6193</v>
      </c>
      <c r="AT111" s="23">
        <v>12242</v>
      </c>
      <c r="AU111" s="22">
        <v>12900</v>
      </c>
      <c r="AV111" s="23">
        <v>19013</v>
      </c>
      <c r="AW111" s="22">
        <v>4682</v>
      </c>
      <c r="AX111" s="23">
        <v>232584</v>
      </c>
      <c r="AY111" s="22">
        <v>174678</v>
      </c>
      <c r="AZ111" s="23">
        <v>46483</v>
      </c>
      <c r="BA111" s="22">
        <v>50504</v>
      </c>
      <c r="BB111" s="23">
        <v>10565</v>
      </c>
      <c r="BC111" s="22">
        <v>16313</v>
      </c>
      <c r="BD111" s="23">
        <v>55773</v>
      </c>
      <c r="BE111" s="22">
        <v>98150</v>
      </c>
      <c r="BF111" s="23">
        <v>11726</v>
      </c>
      <c r="BG111" s="22">
        <v>7788</v>
      </c>
      <c r="BH111" s="23">
        <v>13586</v>
      </c>
      <c r="BI111" s="22">
        <v>4473</v>
      </c>
      <c r="BJ111" s="23">
        <v>45575</v>
      </c>
      <c r="BK111" s="22">
        <v>27608</v>
      </c>
      <c r="BL111" s="23">
        <v>3598</v>
      </c>
      <c r="BM111" s="22">
        <v>1776</v>
      </c>
      <c r="BN111" s="23">
        <v>8804</v>
      </c>
      <c r="BO111" s="22">
        <v>17487</v>
      </c>
      <c r="BP111" s="23">
        <v>23056</v>
      </c>
      <c r="BQ111" s="22">
        <v>9559</v>
      </c>
      <c r="BR111" s="23">
        <v>1583692</v>
      </c>
      <c r="BS111" s="24">
        <v>929751</v>
      </c>
      <c r="BU111" s="63">
        <f t="shared" si="0"/>
        <v>1056721</v>
      </c>
      <c r="BV111" s="57">
        <f t="shared" si="0"/>
        <v>479628</v>
      </c>
      <c r="BW111" s="63">
        <f t="shared" si="1"/>
        <v>526970</v>
      </c>
      <c r="BX111" s="64">
        <f t="shared" si="1"/>
        <v>450124</v>
      </c>
    </row>
    <row r="112" spans="1:76">
      <c r="A112" s="11">
        <v>39753</v>
      </c>
      <c r="B112" s="29">
        <v>54340</v>
      </c>
      <c r="C112" s="28">
        <v>67546</v>
      </c>
      <c r="D112" s="29">
        <v>262195</v>
      </c>
      <c r="E112" s="28">
        <v>244728</v>
      </c>
      <c r="F112" s="23">
        <v>22474</v>
      </c>
      <c r="G112" s="22">
        <v>24665</v>
      </c>
      <c r="H112" s="23">
        <v>61941</v>
      </c>
      <c r="I112" s="22">
        <v>17845</v>
      </c>
      <c r="J112" s="23">
        <v>45138</v>
      </c>
      <c r="K112" s="22">
        <v>20256</v>
      </c>
      <c r="L112" s="23">
        <v>61039</v>
      </c>
      <c r="M112" s="22">
        <v>74539</v>
      </c>
      <c r="N112" s="23">
        <v>53595</v>
      </c>
      <c r="O112" s="22">
        <v>27714</v>
      </c>
      <c r="P112" s="23">
        <v>11037</v>
      </c>
      <c r="Q112" s="22">
        <v>4077</v>
      </c>
      <c r="R112" s="23">
        <v>18229</v>
      </c>
      <c r="S112" s="22">
        <v>5135</v>
      </c>
      <c r="T112" s="23">
        <v>42339</v>
      </c>
      <c r="U112" s="22">
        <v>5444</v>
      </c>
      <c r="V112" s="23">
        <v>57068</v>
      </c>
      <c r="W112" s="22">
        <v>23904</v>
      </c>
      <c r="X112" s="23">
        <v>12039</v>
      </c>
      <c r="Y112" s="22">
        <v>14915</v>
      </c>
      <c r="Z112" s="23">
        <v>36846</v>
      </c>
      <c r="AA112" s="22">
        <v>3331</v>
      </c>
      <c r="AB112" s="23">
        <v>10351</v>
      </c>
      <c r="AC112" s="22">
        <v>3590</v>
      </c>
      <c r="AD112" s="23">
        <v>11175</v>
      </c>
      <c r="AE112" s="22">
        <v>2780</v>
      </c>
      <c r="AF112" s="23">
        <v>12949</v>
      </c>
      <c r="AG112" s="22">
        <v>3472</v>
      </c>
      <c r="AH112" s="23">
        <v>128470</v>
      </c>
      <c r="AI112" s="22">
        <v>80247</v>
      </c>
      <c r="AJ112" s="23">
        <v>111458</v>
      </c>
      <c r="AK112" s="22">
        <v>70194</v>
      </c>
      <c r="AL112" s="23">
        <v>28787</v>
      </c>
      <c r="AM112" s="22">
        <v>25143</v>
      </c>
      <c r="AN112" s="23">
        <v>43215</v>
      </c>
      <c r="AO112" s="22">
        <v>42328</v>
      </c>
      <c r="AP112" s="23">
        <v>175677</v>
      </c>
      <c r="AQ112" s="22">
        <v>187351</v>
      </c>
      <c r="AR112" s="23">
        <v>17161</v>
      </c>
      <c r="AS112" s="22">
        <v>7667</v>
      </c>
      <c r="AT112" s="23">
        <v>14045</v>
      </c>
      <c r="AU112" s="22">
        <v>22142</v>
      </c>
      <c r="AV112" s="23">
        <v>14013</v>
      </c>
      <c r="AW112" s="22">
        <v>8958</v>
      </c>
      <c r="AX112" s="23">
        <v>220896</v>
      </c>
      <c r="AY112" s="22">
        <v>226119</v>
      </c>
      <c r="AZ112" s="23">
        <v>36079</v>
      </c>
      <c r="BA112" s="22">
        <v>77702</v>
      </c>
      <c r="BB112" s="23">
        <v>8120</v>
      </c>
      <c r="BC112" s="22">
        <v>22743</v>
      </c>
      <c r="BD112" s="23">
        <v>46648</v>
      </c>
      <c r="BE112" s="22">
        <v>128159</v>
      </c>
      <c r="BF112" s="23">
        <v>11204</v>
      </c>
      <c r="BG112" s="22">
        <v>11757</v>
      </c>
      <c r="BH112" s="23">
        <v>11984</v>
      </c>
      <c r="BI112" s="22">
        <v>5755</v>
      </c>
      <c r="BJ112" s="23">
        <v>38867</v>
      </c>
      <c r="BK112" s="22">
        <v>37575</v>
      </c>
      <c r="BL112" s="23">
        <v>3708</v>
      </c>
      <c r="BM112" s="22">
        <v>3175</v>
      </c>
      <c r="BN112" s="23">
        <v>11078</v>
      </c>
      <c r="BO112" s="22">
        <v>32254</v>
      </c>
      <c r="BP112" s="23">
        <v>22727</v>
      </c>
      <c r="BQ112" s="22">
        <v>16707</v>
      </c>
      <c r="BR112" s="23">
        <v>1384541</v>
      </c>
      <c r="BS112" s="24">
        <v>1253606</v>
      </c>
      <c r="BU112" s="63">
        <f t="shared" si="0"/>
        <v>901225</v>
      </c>
      <c r="BV112" s="57">
        <f t="shared" si="0"/>
        <v>624188</v>
      </c>
      <c r="BW112" s="63">
        <f t="shared" si="1"/>
        <v>483313</v>
      </c>
      <c r="BX112" s="64">
        <f t="shared" si="1"/>
        <v>629416</v>
      </c>
    </row>
    <row r="113" spans="1:76">
      <c r="A113" s="11">
        <v>39783</v>
      </c>
      <c r="B113" s="29">
        <v>117002</v>
      </c>
      <c r="C113" s="28">
        <v>75121</v>
      </c>
      <c r="D113" s="29">
        <v>266578</v>
      </c>
      <c r="E113" s="28">
        <v>220423</v>
      </c>
      <c r="F113" s="23">
        <v>54965</v>
      </c>
      <c r="G113" s="22">
        <v>36334</v>
      </c>
      <c r="H113" s="23">
        <v>69998</v>
      </c>
      <c r="I113" s="22">
        <v>21111</v>
      </c>
      <c r="J113" s="23">
        <v>82379</v>
      </c>
      <c r="K113" s="22">
        <v>24192</v>
      </c>
      <c r="L113" s="23">
        <v>84126</v>
      </c>
      <c r="M113" s="22">
        <v>82389</v>
      </c>
      <c r="N113" s="23">
        <v>60301</v>
      </c>
      <c r="O113" s="22">
        <v>33326</v>
      </c>
      <c r="P113" s="23">
        <v>34416</v>
      </c>
      <c r="Q113" s="22">
        <v>3779</v>
      </c>
      <c r="R113" s="23">
        <v>31960</v>
      </c>
      <c r="S113" s="22">
        <v>12227</v>
      </c>
      <c r="T113" s="23">
        <v>41265</v>
      </c>
      <c r="U113" s="22">
        <v>10312</v>
      </c>
      <c r="V113" s="23">
        <v>83669</v>
      </c>
      <c r="W113" s="22">
        <v>34156</v>
      </c>
      <c r="X113" s="23">
        <v>10777</v>
      </c>
      <c r="Y113" s="22">
        <v>14431</v>
      </c>
      <c r="Z113" s="23">
        <v>33693</v>
      </c>
      <c r="AA113" s="22">
        <v>4466</v>
      </c>
      <c r="AB113" s="23">
        <v>12473</v>
      </c>
      <c r="AC113" s="22">
        <v>4306</v>
      </c>
      <c r="AD113" s="23">
        <v>18298</v>
      </c>
      <c r="AE113" s="22">
        <v>2582</v>
      </c>
      <c r="AF113" s="23">
        <v>12718</v>
      </c>
      <c r="AG113" s="22">
        <v>5628</v>
      </c>
      <c r="AH113" s="23">
        <v>107854</v>
      </c>
      <c r="AI113" s="22">
        <v>70384</v>
      </c>
      <c r="AJ113" s="23">
        <v>88300</v>
      </c>
      <c r="AK113" s="22">
        <v>60149</v>
      </c>
      <c r="AL113" s="23">
        <v>38374</v>
      </c>
      <c r="AM113" s="22">
        <v>35212</v>
      </c>
      <c r="AN113" s="23">
        <v>98199</v>
      </c>
      <c r="AO113" s="22">
        <v>54380</v>
      </c>
      <c r="AP113" s="23">
        <v>161687</v>
      </c>
      <c r="AQ113" s="22">
        <v>204317</v>
      </c>
      <c r="AR113" s="23">
        <v>19871</v>
      </c>
      <c r="AS113" s="22">
        <v>12369</v>
      </c>
      <c r="AT113" s="23">
        <v>21757</v>
      </c>
      <c r="AU113" s="22">
        <v>25012</v>
      </c>
      <c r="AV113" s="23">
        <v>21710</v>
      </c>
      <c r="AW113" s="22">
        <v>7527</v>
      </c>
      <c r="AX113" s="23">
        <v>225027</v>
      </c>
      <c r="AY113" s="22">
        <v>249225</v>
      </c>
      <c r="AZ113" s="23">
        <v>46940</v>
      </c>
      <c r="BA113" s="22">
        <v>79453</v>
      </c>
      <c r="BB113" s="23">
        <v>17072</v>
      </c>
      <c r="BC113" s="22">
        <v>31864</v>
      </c>
      <c r="BD113" s="23">
        <v>57695</v>
      </c>
      <c r="BE113" s="22">
        <v>136934</v>
      </c>
      <c r="BF113" s="23">
        <v>19981</v>
      </c>
      <c r="BG113" s="22">
        <v>9635</v>
      </c>
      <c r="BH113" s="23">
        <v>36670</v>
      </c>
      <c r="BI113" s="22">
        <v>9381</v>
      </c>
      <c r="BJ113" s="23">
        <v>44505</v>
      </c>
      <c r="BK113" s="22">
        <v>35738</v>
      </c>
      <c r="BL113" s="23">
        <v>4984</v>
      </c>
      <c r="BM113" s="22">
        <v>3641</v>
      </c>
      <c r="BN113" s="23">
        <v>11462</v>
      </c>
      <c r="BO113" s="22">
        <v>38175</v>
      </c>
      <c r="BP113" s="23">
        <v>21843</v>
      </c>
      <c r="BQ113" s="22">
        <v>20654</v>
      </c>
      <c r="BR113" s="23">
        <v>1745222</v>
      </c>
      <c r="BS113" s="24">
        <v>1359459</v>
      </c>
      <c r="BU113" s="63">
        <f t="shared" si="0"/>
        <v>1122472</v>
      </c>
      <c r="BV113" s="57">
        <f t="shared" si="0"/>
        <v>655167</v>
      </c>
      <c r="BW113" s="63">
        <f t="shared" si="1"/>
        <v>622750</v>
      </c>
      <c r="BX113" s="64">
        <f t="shared" si="1"/>
        <v>704292</v>
      </c>
    </row>
    <row r="114" spans="1:76">
      <c r="A114" s="11">
        <v>39814</v>
      </c>
      <c r="B114" s="29">
        <v>221592</v>
      </c>
      <c r="C114" s="28">
        <v>91185</v>
      </c>
      <c r="D114" s="29">
        <v>298794</v>
      </c>
      <c r="E114" s="28">
        <v>256614</v>
      </c>
      <c r="F114" s="23">
        <v>113379</v>
      </c>
      <c r="G114" s="22">
        <v>36199</v>
      </c>
      <c r="H114" s="23">
        <v>86119</v>
      </c>
      <c r="I114" s="22">
        <v>30064</v>
      </c>
      <c r="J114" s="23">
        <v>165322</v>
      </c>
      <c r="K114" s="22">
        <v>24197</v>
      </c>
      <c r="L114" s="23">
        <v>118267</v>
      </c>
      <c r="M114" s="22">
        <v>94248</v>
      </c>
      <c r="N114" s="23">
        <v>82083</v>
      </c>
      <c r="O114" s="22">
        <v>43605</v>
      </c>
      <c r="P114" s="23">
        <v>70541</v>
      </c>
      <c r="Q114" s="22">
        <v>5529</v>
      </c>
      <c r="R114" s="23">
        <v>69622</v>
      </c>
      <c r="S114" s="22">
        <v>9292</v>
      </c>
      <c r="T114" s="23">
        <v>80438</v>
      </c>
      <c r="U114" s="22">
        <v>8447</v>
      </c>
      <c r="V114" s="23">
        <v>130161</v>
      </c>
      <c r="W114" s="22">
        <v>36226</v>
      </c>
      <c r="X114" s="23">
        <v>12573</v>
      </c>
      <c r="Y114" s="22">
        <v>17469</v>
      </c>
      <c r="Z114" s="23">
        <v>37498</v>
      </c>
      <c r="AA114" s="22">
        <v>4929</v>
      </c>
      <c r="AB114" s="23">
        <v>21939</v>
      </c>
      <c r="AC114" s="22">
        <v>4640</v>
      </c>
      <c r="AD114" s="23">
        <v>25201</v>
      </c>
      <c r="AE114" s="22">
        <v>3845</v>
      </c>
      <c r="AF114" s="23">
        <v>25095</v>
      </c>
      <c r="AG114" s="22">
        <v>6998</v>
      </c>
      <c r="AH114" s="23">
        <v>112433</v>
      </c>
      <c r="AI114" s="22">
        <v>81856</v>
      </c>
      <c r="AJ114" s="23">
        <v>88782</v>
      </c>
      <c r="AK114" s="22">
        <v>69831</v>
      </c>
      <c r="AL114" s="23">
        <v>59745</v>
      </c>
      <c r="AM114" s="22">
        <v>42910</v>
      </c>
      <c r="AN114" s="23">
        <v>193133</v>
      </c>
      <c r="AO114" s="22">
        <v>66598</v>
      </c>
      <c r="AP114" s="23">
        <v>217476</v>
      </c>
      <c r="AQ114" s="22">
        <v>234456</v>
      </c>
      <c r="AR114" s="23">
        <v>28586</v>
      </c>
      <c r="AS114" s="22">
        <v>10870</v>
      </c>
      <c r="AT114" s="23">
        <v>28263</v>
      </c>
      <c r="AU114" s="22">
        <v>29287</v>
      </c>
      <c r="AV114" s="23">
        <v>31731</v>
      </c>
      <c r="AW114" s="22">
        <v>10055</v>
      </c>
      <c r="AX114" s="23">
        <v>306056</v>
      </c>
      <c r="AY114" s="22">
        <v>284668</v>
      </c>
      <c r="AZ114" s="23">
        <v>66155</v>
      </c>
      <c r="BA114" s="22">
        <v>103870</v>
      </c>
      <c r="BB114" s="23">
        <v>69064</v>
      </c>
      <c r="BC114" s="22">
        <v>33787</v>
      </c>
      <c r="BD114" s="23">
        <v>80419</v>
      </c>
      <c r="BE114" s="22">
        <v>157931</v>
      </c>
      <c r="BF114" s="23">
        <v>31290</v>
      </c>
      <c r="BG114" s="22">
        <v>13610</v>
      </c>
      <c r="BH114" s="23">
        <v>76631</v>
      </c>
      <c r="BI114" s="22">
        <v>17827</v>
      </c>
      <c r="BJ114" s="23">
        <v>50912</v>
      </c>
      <c r="BK114" s="22">
        <v>44401</v>
      </c>
      <c r="BL114" s="23">
        <v>6591</v>
      </c>
      <c r="BM114" s="22">
        <v>4533</v>
      </c>
      <c r="BN114" s="23">
        <v>16934</v>
      </c>
      <c r="BO114" s="22">
        <v>43745</v>
      </c>
      <c r="BP114" s="23">
        <v>27787</v>
      </c>
      <c r="BQ114" s="22">
        <v>26162</v>
      </c>
      <c r="BR114" s="23">
        <v>2655774</v>
      </c>
      <c r="BS114" s="24">
        <v>1595386</v>
      </c>
      <c r="BU114" s="63">
        <f t="shared" si="0"/>
        <v>1671057</v>
      </c>
      <c r="BV114" s="57">
        <f t="shared" si="0"/>
        <v>755343</v>
      </c>
      <c r="BW114" s="63">
        <f t="shared" si="1"/>
        <v>984717</v>
      </c>
      <c r="BX114" s="64">
        <f t="shared" si="1"/>
        <v>840042</v>
      </c>
    </row>
    <row r="115" spans="1:76">
      <c r="A115" s="11">
        <v>39845</v>
      </c>
      <c r="B115" s="29">
        <v>91950</v>
      </c>
      <c r="C115" s="28">
        <v>89730</v>
      </c>
      <c r="D115" s="29">
        <v>261718</v>
      </c>
      <c r="E115" s="28">
        <v>254377</v>
      </c>
      <c r="F115" s="23">
        <v>45548</v>
      </c>
      <c r="G115" s="22">
        <v>37377</v>
      </c>
      <c r="H115" s="23">
        <v>68606</v>
      </c>
      <c r="I115" s="22">
        <v>20296</v>
      </c>
      <c r="J115" s="23">
        <v>78971</v>
      </c>
      <c r="K115" s="22">
        <v>24576</v>
      </c>
      <c r="L115" s="23">
        <v>71165</v>
      </c>
      <c r="M115" s="22">
        <v>90004</v>
      </c>
      <c r="N115" s="23">
        <v>53867</v>
      </c>
      <c r="O115" s="22">
        <v>42746</v>
      </c>
      <c r="P115" s="23">
        <v>17299</v>
      </c>
      <c r="Q115" s="22">
        <v>5822</v>
      </c>
      <c r="R115" s="23">
        <v>30835</v>
      </c>
      <c r="S115" s="22">
        <v>11347</v>
      </c>
      <c r="T115" s="23">
        <v>41389</v>
      </c>
      <c r="U115" s="22">
        <v>10368</v>
      </c>
      <c r="V115" s="23">
        <v>75178</v>
      </c>
      <c r="W115" s="22">
        <v>36444</v>
      </c>
      <c r="X115" s="23">
        <v>14842</v>
      </c>
      <c r="Y115" s="22">
        <v>13562</v>
      </c>
      <c r="Z115" s="23">
        <v>40089</v>
      </c>
      <c r="AA115" s="22">
        <v>5912</v>
      </c>
      <c r="AB115" s="23">
        <v>16842</v>
      </c>
      <c r="AC115" s="22">
        <v>5148</v>
      </c>
      <c r="AD115" s="23">
        <v>16697</v>
      </c>
      <c r="AE115" s="22">
        <v>4136</v>
      </c>
      <c r="AF115" s="23">
        <v>16277</v>
      </c>
      <c r="AG115" s="22">
        <v>4573</v>
      </c>
      <c r="AH115" s="23">
        <v>125754</v>
      </c>
      <c r="AI115" s="22">
        <v>89460</v>
      </c>
      <c r="AJ115" s="23">
        <v>104320</v>
      </c>
      <c r="AK115" s="22">
        <v>77025</v>
      </c>
      <c r="AL115" s="23">
        <v>39373</v>
      </c>
      <c r="AM115" s="22">
        <v>46689</v>
      </c>
      <c r="AN115" s="23">
        <v>91935</v>
      </c>
      <c r="AO115" s="22">
        <v>72287</v>
      </c>
      <c r="AP115" s="23">
        <v>168121</v>
      </c>
      <c r="AQ115" s="22">
        <v>238779</v>
      </c>
      <c r="AR115" s="23">
        <v>18286</v>
      </c>
      <c r="AS115" s="22">
        <v>12184</v>
      </c>
      <c r="AT115" s="23">
        <v>19823</v>
      </c>
      <c r="AU115" s="22">
        <v>28525</v>
      </c>
      <c r="AV115" s="23">
        <v>17841</v>
      </c>
      <c r="AW115" s="22">
        <v>8733</v>
      </c>
      <c r="AX115" s="23">
        <v>224072</v>
      </c>
      <c r="AY115" s="22">
        <v>288219</v>
      </c>
      <c r="AZ115" s="23">
        <v>53925</v>
      </c>
      <c r="BA115" s="22">
        <v>96393</v>
      </c>
      <c r="BB115" s="23">
        <v>21794</v>
      </c>
      <c r="BC115" s="22">
        <v>36034</v>
      </c>
      <c r="BD115" s="23">
        <v>64388</v>
      </c>
      <c r="BE115" s="22">
        <v>151054</v>
      </c>
      <c r="BF115" s="23">
        <v>17853</v>
      </c>
      <c r="BG115" s="22">
        <v>16280</v>
      </c>
      <c r="BH115" s="23">
        <v>17583</v>
      </c>
      <c r="BI115" s="22">
        <v>10845</v>
      </c>
      <c r="BJ115" s="23">
        <v>46809</v>
      </c>
      <c r="BK115" s="22">
        <v>45005</v>
      </c>
      <c r="BL115" s="23">
        <v>5390</v>
      </c>
      <c r="BM115" s="22">
        <v>4987</v>
      </c>
      <c r="BN115" s="23">
        <v>10830</v>
      </c>
      <c r="BO115" s="22">
        <v>48122</v>
      </c>
      <c r="BP115" s="23">
        <v>26301</v>
      </c>
      <c r="BQ115" s="22">
        <v>27605</v>
      </c>
      <c r="BR115" s="23">
        <v>1687283</v>
      </c>
      <c r="BS115" s="24">
        <v>1589399</v>
      </c>
      <c r="BU115" s="63">
        <f t="shared" si="0"/>
        <v>1067027</v>
      </c>
      <c r="BV115" s="57">
        <f t="shared" si="0"/>
        <v>745878</v>
      </c>
      <c r="BW115" s="63">
        <f t="shared" si="1"/>
        <v>620252</v>
      </c>
      <c r="BX115" s="64">
        <f t="shared" si="1"/>
        <v>843522</v>
      </c>
    </row>
    <row r="116" spans="1:76">
      <c r="A116" s="11">
        <v>39873</v>
      </c>
      <c r="B116" s="29">
        <v>77825</v>
      </c>
      <c r="C116" s="28">
        <v>87177</v>
      </c>
      <c r="D116" s="29">
        <v>276513</v>
      </c>
      <c r="E116" s="28">
        <v>258842</v>
      </c>
      <c r="F116" s="23">
        <v>37001</v>
      </c>
      <c r="G116" s="22">
        <v>30131</v>
      </c>
      <c r="H116" s="23">
        <v>78330</v>
      </c>
      <c r="I116" s="22">
        <v>25078</v>
      </c>
      <c r="J116" s="23">
        <v>57412</v>
      </c>
      <c r="K116" s="22">
        <v>26233</v>
      </c>
      <c r="L116" s="23">
        <v>69323</v>
      </c>
      <c r="M116" s="22">
        <v>87196</v>
      </c>
      <c r="N116" s="23">
        <v>54723</v>
      </c>
      <c r="O116" s="22">
        <v>41563</v>
      </c>
      <c r="P116" s="23">
        <v>14250</v>
      </c>
      <c r="Q116" s="22">
        <v>5680</v>
      </c>
      <c r="R116" s="23">
        <v>29581</v>
      </c>
      <c r="S116" s="22">
        <v>9076</v>
      </c>
      <c r="T116" s="23">
        <v>42471</v>
      </c>
      <c r="U116" s="22">
        <v>9656</v>
      </c>
      <c r="V116" s="23">
        <v>75489</v>
      </c>
      <c r="W116" s="22">
        <v>37597</v>
      </c>
      <c r="X116" s="23">
        <v>13353</v>
      </c>
      <c r="Y116" s="22">
        <v>16982</v>
      </c>
      <c r="Z116" s="23">
        <v>41985</v>
      </c>
      <c r="AA116" s="22">
        <v>6280</v>
      </c>
      <c r="AB116" s="23">
        <v>12557</v>
      </c>
      <c r="AC116" s="22">
        <v>4347</v>
      </c>
      <c r="AD116" s="23">
        <v>15389</v>
      </c>
      <c r="AE116" s="22">
        <v>3079</v>
      </c>
      <c r="AF116" s="23">
        <v>16406</v>
      </c>
      <c r="AG116" s="22">
        <v>5119</v>
      </c>
      <c r="AH116" s="23">
        <v>144553</v>
      </c>
      <c r="AI116" s="22">
        <v>92425</v>
      </c>
      <c r="AJ116" s="23">
        <v>117895</v>
      </c>
      <c r="AK116" s="22">
        <v>79674</v>
      </c>
      <c r="AL116" s="23">
        <v>41873</v>
      </c>
      <c r="AM116" s="22">
        <v>39057</v>
      </c>
      <c r="AN116" s="23">
        <v>67131</v>
      </c>
      <c r="AO116" s="22">
        <v>59381</v>
      </c>
      <c r="AP116" s="23">
        <v>186323</v>
      </c>
      <c r="AQ116" s="22">
        <v>231701</v>
      </c>
      <c r="AR116" s="23">
        <v>18029</v>
      </c>
      <c r="AS116" s="22">
        <v>12905</v>
      </c>
      <c r="AT116" s="23">
        <v>17356</v>
      </c>
      <c r="AU116" s="22">
        <v>26603</v>
      </c>
      <c r="AV116" s="23">
        <v>16476</v>
      </c>
      <c r="AW116" s="22">
        <v>8879</v>
      </c>
      <c r="AX116" s="23">
        <v>238184</v>
      </c>
      <c r="AY116" s="22">
        <v>280087</v>
      </c>
      <c r="AZ116" s="23">
        <v>52001</v>
      </c>
      <c r="BA116" s="22">
        <v>85568</v>
      </c>
      <c r="BB116" s="23">
        <v>15833</v>
      </c>
      <c r="BC116" s="22">
        <v>32301</v>
      </c>
      <c r="BD116" s="23">
        <v>73565</v>
      </c>
      <c r="BE116" s="22">
        <v>147327</v>
      </c>
      <c r="BF116" s="23">
        <v>14547</v>
      </c>
      <c r="BG116" s="22">
        <v>13912</v>
      </c>
      <c r="BH116" s="23">
        <v>15870</v>
      </c>
      <c r="BI116" s="22">
        <v>13006</v>
      </c>
      <c r="BJ116" s="23">
        <v>43447</v>
      </c>
      <c r="BK116" s="22">
        <v>46680</v>
      </c>
      <c r="BL116" s="23">
        <v>4910</v>
      </c>
      <c r="BM116" s="22">
        <v>4689</v>
      </c>
      <c r="BN116" s="23">
        <v>15685</v>
      </c>
      <c r="BO116" s="22">
        <v>37817</v>
      </c>
      <c r="BP116" s="23">
        <v>29100</v>
      </c>
      <c r="BQ116" s="22">
        <v>24069</v>
      </c>
      <c r="BR116" s="23">
        <v>1669305</v>
      </c>
      <c r="BS116" s="24">
        <v>1530354</v>
      </c>
      <c r="BU116" s="63">
        <f t="shared" si="0"/>
        <v>1057161</v>
      </c>
      <c r="BV116" s="57">
        <f t="shared" si="0"/>
        <v>746461</v>
      </c>
      <c r="BW116" s="63">
        <f t="shared" si="1"/>
        <v>612146</v>
      </c>
      <c r="BX116" s="64">
        <f t="shared" si="1"/>
        <v>783895</v>
      </c>
    </row>
    <row r="117" spans="1:76">
      <c r="A117" s="11">
        <v>39904</v>
      </c>
      <c r="B117" s="29">
        <v>90171</v>
      </c>
      <c r="C117" s="28">
        <v>61307</v>
      </c>
      <c r="D117" s="29">
        <v>233789</v>
      </c>
      <c r="E117" s="28">
        <v>210734</v>
      </c>
      <c r="F117" s="23">
        <v>41009</v>
      </c>
      <c r="G117" s="22">
        <v>21735</v>
      </c>
      <c r="H117" s="23">
        <v>78845</v>
      </c>
      <c r="I117" s="22">
        <v>22058</v>
      </c>
      <c r="J117" s="23">
        <v>59355</v>
      </c>
      <c r="K117" s="22">
        <v>19255</v>
      </c>
      <c r="L117" s="23">
        <v>97398</v>
      </c>
      <c r="M117" s="22">
        <v>71699</v>
      </c>
      <c r="N117" s="23">
        <v>60871</v>
      </c>
      <c r="O117" s="22">
        <v>29691</v>
      </c>
      <c r="P117" s="23">
        <v>18240</v>
      </c>
      <c r="Q117" s="22">
        <v>2718</v>
      </c>
      <c r="R117" s="23">
        <v>29315</v>
      </c>
      <c r="S117" s="22">
        <v>5073</v>
      </c>
      <c r="T117" s="23">
        <v>42175</v>
      </c>
      <c r="U117" s="22">
        <v>5821</v>
      </c>
      <c r="V117" s="23">
        <v>75501</v>
      </c>
      <c r="W117" s="22">
        <v>23613</v>
      </c>
      <c r="X117" s="23">
        <v>16458</v>
      </c>
      <c r="Y117" s="22">
        <v>7506</v>
      </c>
      <c r="Z117" s="23">
        <v>41704</v>
      </c>
      <c r="AA117" s="22">
        <v>4089</v>
      </c>
      <c r="AB117" s="23">
        <v>15132</v>
      </c>
      <c r="AC117" s="22">
        <v>3523</v>
      </c>
      <c r="AD117" s="23">
        <v>14625</v>
      </c>
      <c r="AE117" s="22">
        <v>2304</v>
      </c>
      <c r="AF117" s="23">
        <v>16746</v>
      </c>
      <c r="AG117" s="22">
        <v>2755</v>
      </c>
      <c r="AH117" s="23">
        <v>138995</v>
      </c>
      <c r="AI117" s="22">
        <v>68598</v>
      </c>
      <c r="AJ117" s="23">
        <v>115859</v>
      </c>
      <c r="AK117" s="22">
        <v>62249</v>
      </c>
      <c r="AL117" s="23">
        <v>41260</v>
      </c>
      <c r="AM117" s="22">
        <v>26330</v>
      </c>
      <c r="AN117" s="23">
        <v>60706</v>
      </c>
      <c r="AO117" s="22">
        <v>36648</v>
      </c>
      <c r="AP117" s="23">
        <v>182524</v>
      </c>
      <c r="AQ117" s="22">
        <v>168366</v>
      </c>
      <c r="AR117" s="23">
        <v>22087</v>
      </c>
      <c r="AS117" s="22">
        <v>7290</v>
      </c>
      <c r="AT117" s="23">
        <v>19386</v>
      </c>
      <c r="AU117" s="22">
        <v>18280</v>
      </c>
      <c r="AV117" s="23">
        <v>18143</v>
      </c>
      <c r="AW117" s="22">
        <v>6008</v>
      </c>
      <c r="AX117" s="23">
        <v>242140</v>
      </c>
      <c r="AY117" s="22">
        <v>199944</v>
      </c>
      <c r="AZ117" s="23">
        <v>56506</v>
      </c>
      <c r="BA117" s="22">
        <v>56161</v>
      </c>
      <c r="BB117" s="23">
        <v>17877</v>
      </c>
      <c r="BC117" s="22">
        <v>23710</v>
      </c>
      <c r="BD117" s="23">
        <v>70554</v>
      </c>
      <c r="BE117" s="22">
        <v>112826</v>
      </c>
      <c r="BF117" s="23">
        <v>15716</v>
      </c>
      <c r="BG117" s="22">
        <v>8676</v>
      </c>
      <c r="BH117" s="23">
        <v>22799</v>
      </c>
      <c r="BI117" s="22">
        <v>9554</v>
      </c>
      <c r="BJ117" s="23">
        <v>45771</v>
      </c>
      <c r="BK117" s="22">
        <v>31683</v>
      </c>
      <c r="BL117" s="23">
        <v>5020</v>
      </c>
      <c r="BM117" s="22">
        <v>2759</v>
      </c>
      <c r="BN117" s="23">
        <v>11582</v>
      </c>
      <c r="BO117" s="22">
        <v>26796</v>
      </c>
      <c r="BP117" s="23">
        <v>26372</v>
      </c>
      <c r="BQ117" s="22">
        <v>15226</v>
      </c>
      <c r="BR117" s="23">
        <v>1686633</v>
      </c>
      <c r="BS117" s="24">
        <v>1112791</v>
      </c>
      <c r="BU117" s="63">
        <f t="shared" si="0"/>
        <v>1070329</v>
      </c>
      <c r="BV117" s="57">
        <f t="shared" si="0"/>
        <v>562479</v>
      </c>
      <c r="BW117" s="63">
        <f t="shared" si="1"/>
        <v>616303</v>
      </c>
      <c r="BX117" s="64">
        <f t="shared" si="1"/>
        <v>550313</v>
      </c>
    </row>
    <row r="118" spans="1:76">
      <c r="A118" s="11">
        <v>39934</v>
      </c>
      <c r="B118" s="29">
        <v>59022</v>
      </c>
      <c r="C118" s="28">
        <v>31750</v>
      </c>
      <c r="D118" s="29">
        <v>225783</v>
      </c>
      <c r="E118" s="28">
        <v>157136</v>
      </c>
      <c r="F118" s="23">
        <v>19007</v>
      </c>
      <c r="G118" s="22">
        <v>10578</v>
      </c>
      <c r="H118" s="23">
        <v>60903</v>
      </c>
      <c r="I118" s="22">
        <v>11188</v>
      </c>
      <c r="J118" s="23">
        <v>43069</v>
      </c>
      <c r="K118" s="22">
        <v>16199</v>
      </c>
      <c r="L118" s="23">
        <v>69836</v>
      </c>
      <c r="M118" s="22">
        <v>45739</v>
      </c>
      <c r="N118" s="23">
        <v>40794</v>
      </c>
      <c r="O118" s="22">
        <v>17033</v>
      </c>
      <c r="P118" s="23">
        <v>10899</v>
      </c>
      <c r="Q118" s="22">
        <v>1692</v>
      </c>
      <c r="R118" s="23">
        <v>17177</v>
      </c>
      <c r="S118" s="22">
        <v>3583</v>
      </c>
      <c r="T118" s="23">
        <v>30365</v>
      </c>
      <c r="U118" s="22">
        <v>4035</v>
      </c>
      <c r="V118" s="23">
        <v>47268</v>
      </c>
      <c r="W118" s="22">
        <v>14219</v>
      </c>
      <c r="X118" s="23">
        <v>12403</v>
      </c>
      <c r="Y118" s="22">
        <v>4873</v>
      </c>
      <c r="Z118" s="23">
        <v>39621</v>
      </c>
      <c r="AA118" s="22">
        <v>2792</v>
      </c>
      <c r="AB118" s="23">
        <v>10536</v>
      </c>
      <c r="AC118" s="22">
        <v>1830</v>
      </c>
      <c r="AD118" s="23">
        <v>10436</v>
      </c>
      <c r="AE118" s="22">
        <v>1573</v>
      </c>
      <c r="AF118" s="23">
        <v>11941</v>
      </c>
      <c r="AG118" s="22">
        <v>2106</v>
      </c>
      <c r="AH118" s="23">
        <v>129791</v>
      </c>
      <c r="AI118" s="22">
        <v>54655</v>
      </c>
      <c r="AJ118" s="23">
        <v>112023</v>
      </c>
      <c r="AK118" s="22">
        <v>49865</v>
      </c>
      <c r="AL118" s="23">
        <v>23498</v>
      </c>
      <c r="AM118" s="22">
        <v>16970</v>
      </c>
      <c r="AN118" s="23">
        <v>40352</v>
      </c>
      <c r="AO118" s="22">
        <v>21740</v>
      </c>
      <c r="AP118" s="23">
        <v>131199</v>
      </c>
      <c r="AQ118" s="22">
        <v>120338</v>
      </c>
      <c r="AR118" s="23">
        <v>13890</v>
      </c>
      <c r="AS118" s="22">
        <v>5460</v>
      </c>
      <c r="AT118" s="23">
        <v>12660</v>
      </c>
      <c r="AU118" s="22">
        <v>11376</v>
      </c>
      <c r="AV118" s="23">
        <v>13467</v>
      </c>
      <c r="AW118" s="22">
        <v>3694</v>
      </c>
      <c r="AX118" s="23">
        <v>171215</v>
      </c>
      <c r="AY118" s="22">
        <v>140868</v>
      </c>
      <c r="AZ118" s="23">
        <v>37849</v>
      </c>
      <c r="BA118" s="22">
        <v>37206</v>
      </c>
      <c r="BB118" s="23">
        <v>9091</v>
      </c>
      <c r="BC118" s="22">
        <v>15397</v>
      </c>
      <c r="BD118" s="23">
        <v>44280</v>
      </c>
      <c r="BE118" s="22">
        <v>75141</v>
      </c>
      <c r="BF118" s="23">
        <v>10052</v>
      </c>
      <c r="BG118" s="22">
        <v>6188</v>
      </c>
      <c r="BH118" s="23">
        <v>9166</v>
      </c>
      <c r="BI118" s="22">
        <v>5256</v>
      </c>
      <c r="BJ118" s="23">
        <v>43660</v>
      </c>
      <c r="BK118" s="22">
        <v>21173</v>
      </c>
      <c r="BL118" s="23">
        <v>3547</v>
      </c>
      <c r="BM118" s="22">
        <v>2331</v>
      </c>
      <c r="BN118" s="23">
        <v>5912</v>
      </c>
      <c r="BO118" s="22">
        <v>11461</v>
      </c>
      <c r="BP118" s="23">
        <v>22708</v>
      </c>
      <c r="BQ118" s="22">
        <v>8553</v>
      </c>
      <c r="BR118" s="23">
        <v>1260180</v>
      </c>
      <c r="BS118" s="24">
        <v>743262</v>
      </c>
      <c r="BU118" s="63">
        <f t="shared" si="0"/>
        <v>838851</v>
      </c>
      <c r="BV118" s="57">
        <f t="shared" si="0"/>
        <v>380981</v>
      </c>
      <c r="BW118" s="63">
        <f t="shared" si="1"/>
        <v>421331</v>
      </c>
      <c r="BX118" s="64">
        <f t="shared" si="1"/>
        <v>362284</v>
      </c>
    </row>
    <row r="119" spans="1:76">
      <c r="A119" s="11">
        <v>39965</v>
      </c>
      <c r="B119" s="29">
        <v>41273</v>
      </c>
      <c r="C119" s="28">
        <v>20030</v>
      </c>
      <c r="D119" s="29">
        <v>196976</v>
      </c>
      <c r="E119" s="28">
        <v>136933</v>
      </c>
      <c r="F119" s="23">
        <v>13640</v>
      </c>
      <c r="G119" s="22">
        <v>7011</v>
      </c>
      <c r="H119" s="23">
        <v>60049</v>
      </c>
      <c r="I119" s="22">
        <v>9417</v>
      </c>
      <c r="J119" s="23">
        <v>34105</v>
      </c>
      <c r="K119" s="22">
        <v>10619</v>
      </c>
      <c r="L119" s="23">
        <v>55152</v>
      </c>
      <c r="M119" s="22">
        <v>34191</v>
      </c>
      <c r="N119" s="23">
        <v>35899</v>
      </c>
      <c r="O119" s="22">
        <v>13150</v>
      </c>
      <c r="P119" s="23">
        <v>7967</v>
      </c>
      <c r="Q119" s="22">
        <v>1266</v>
      </c>
      <c r="R119" s="23">
        <v>13526</v>
      </c>
      <c r="S119" s="22">
        <v>2264</v>
      </c>
      <c r="T119" s="23">
        <v>23505</v>
      </c>
      <c r="U119" s="22">
        <v>3052</v>
      </c>
      <c r="V119" s="23">
        <v>32127</v>
      </c>
      <c r="W119" s="22">
        <v>11154</v>
      </c>
      <c r="X119" s="23">
        <v>17727</v>
      </c>
      <c r="Y119" s="22">
        <v>5725</v>
      </c>
      <c r="Z119" s="23">
        <v>29170</v>
      </c>
      <c r="AA119" s="22">
        <v>3660</v>
      </c>
      <c r="AB119" s="23">
        <v>9811</v>
      </c>
      <c r="AC119" s="22">
        <v>1199</v>
      </c>
      <c r="AD119" s="23">
        <v>7978</v>
      </c>
      <c r="AE119" s="22">
        <v>1048</v>
      </c>
      <c r="AF119" s="23">
        <v>8364</v>
      </c>
      <c r="AG119" s="22">
        <v>1351</v>
      </c>
      <c r="AH119" s="23">
        <v>106296</v>
      </c>
      <c r="AI119" s="22">
        <v>47825</v>
      </c>
      <c r="AJ119" s="23">
        <v>92352</v>
      </c>
      <c r="AK119" s="22">
        <v>44036</v>
      </c>
      <c r="AL119" s="23">
        <v>18267</v>
      </c>
      <c r="AM119" s="22">
        <v>10505</v>
      </c>
      <c r="AN119" s="23">
        <v>31203</v>
      </c>
      <c r="AO119" s="22">
        <v>12552</v>
      </c>
      <c r="AP119" s="23">
        <v>111229</v>
      </c>
      <c r="AQ119" s="22">
        <v>96904</v>
      </c>
      <c r="AR119" s="23">
        <v>10680</v>
      </c>
      <c r="AS119" s="22">
        <v>3375</v>
      </c>
      <c r="AT119" s="23">
        <v>6074</v>
      </c>
      <c r="AU119" s="22">
        <v>6491</v>
      </c>
      <c r="AV119" s="23">
        <v>11278</v>
      </c>
      <c r="AW119" s="22">
        <v>2381</v>
      </c>
      <c r="AX119" s="23">
        <v>139261</v>
      </c>
      <c r="AY119" s="22">
        <v>109151</v>
      </c>
      <c r="AZ119" s="23">
        <v>26532</v>
      </c>
      <c r="BA119" s="22">
        <v>23377</v>
      </c>
      <c r="BB119" s="23">
        <v>7811</v>
      </c>
      <c r="BC119" s="22">
        <v>14102</v>
      </c>
      <c r="BD119" s="23">
        <v>46657</v>
      </c>
      <c r="BE119" s="22">
        <v>79039</v>
      </c>
      <c r="BF119" s="23">
        <v>7848</v>
      </c>
      <c r="BG119" s="22">
        <v>2577</v>
      </c>
      <c r="BH119" s="23">
        <v>6143</v>
      </c>
      <c r="BI119" s="22">
        <v>1985</v>
      </c>
      <c r="BJ119" s="23">
        <v>32691</v>
      </c>
      <c r="BK119" s="22">
        <v>13349</v>
      </c>
      <c r="BL119" s="23">
        <v>2172</v>
      </c>
      <c r="BM119" s="22">
        <v>608</v>
      </c>
      <c r="BN119" s="23">
        <v>3231</v>
      </c>
      <c r="BO119" s="22">
        <v>5337</v>
      </c>
      <c r="BP119" s="23">
        <v>16025</v>
      </c>
      <c r="BQ119" s="22">
        <v>4145</v>
      </c>
      <c r="BR119" s="23">
        <v>1031405</v>
      </c>
      <c r="BS119" s="24">
        <v>586623</v>
      </c>
      <c r="BU119" s="63">
        <f t="shared" si="0"/>
        <v>693565</v>
      </c>
      <c r="BV119" s="57">
        <f t="shared" si="0"/>
        <v>309895</v>
      </c>
      <c r="BW119" s="63">
        <f t="shared" si="1"/>
        <v>337841</v>
      </c>
      <c r="BX119" s="64">
        <f t="shared" si="1"/>
        <v>276727</v>
      </c>
    </row>
    <row r="120" spans="1:76">
      <c r="A120" s="11">
        <v>39995</v>
      </c>
      <c r="B120" s="29">
        <v>49484</v>
      </c>
      <c r="C120" s="28">
        <v>21210</v>
      </c>
      <c r="D120" s="29">
        <v>256116</v>
      </c>
      <c r="E120" s="28">
        <v>165852</v>
      </c>
      <c r="F120" s="23">
        <v>16470</v>
      </c>
      <c r="G120" s="22">
        <v>7863</v>
      </c>
      <c r="H120" s="23">
        <v>59505</v>
      </c>
      <c r="I120" s="22">
        <v>12663</v>
      </c>
      <c r="J120" s="23">
        <v>45043</v>
      </c>
      <c r="K120" s="22">
        <v>11976</v>
      </c>
      <c r="L120" s="23">
        <v>82023</v>
      </c>
      <c r="M120" s="22">
        <v>43306</v>
      </c>
      <c r="N120" s="23">
        <v>58995</v>
      </c>
      <c r="O120" s="22">
        <v>18135</v>
      </c>
      <c r="P120" s="23">
        <v>9182</v>
      </c>
      <c r="Q120" s="22">
        <v>1026</v>
      </c>
      <c r="R120" s="23">
        <v>13257</v>
      </c>
      <c r="S120" s="22">
        <v>1985</v>
      </c>
      <c r="T120" s="23">
        <v>32609</v>
      </c>
      <c r="U120" s="22">
        <v>3708</v>
      </c>
      <c r="V120" s="23">
        <v>48227</v>
      </c>
      <c r="W120" s="22">
        <v>11372</v>
      </c>
      <c r="X120" s="23">
        <v>49328</v>
      </c>
      <c r="Y120" s="22">
        <v>17579</v>
      </c>
      <c r="Z120" s="23">
        <v>40476</v>
      </c>
      <c r="AA120" s="22">
        <v>1846</v>
      </c>
      <c r="AB120" s="23">
        <v>8247</v>
      </c>
      <c r="AC120" s="22">
        <v>1770</v>
      </c>
      <c r="AD120" s="23">
        <v>10299</v>
      </c>
      <c r="AE120" s="22">
        <v>1014</v>
      </c>
      <c r="AF120" s="23">
        <v>9488</v>
      </c>
      <c r="AG120" s="22">
        <v>1595</v>
      </c>
      <c r="AH120" s="23">
        <v>126978</v>
      </c>
      <c r="AI120" s="22">
        <v>47034</v>
      </c>
      <c r="AJ120" s="23">
        <v>108525</v>
      </c>
      <c r="AK120" s="22">
        <v>43297</v>
      </c>
      <c r="AL120" s="23">
        <v>22329</v>
      </c>
      <c r="AM120" s="22">
        <v>13238</v>
      </c>
      <c r="AN120" s="23">
        <v>33912</v>
      </c>
      <c r="AO120" s="22">
        <v>12887</v>
      </c>
      <c r="AP120" s="23">
        <v>158134</v>
      </c>
      <c r="AQ120" s="22">
        <v>122819</v>
      </c>
      <c r="AR120" s="23">
        <v>15710</v>
      </c>
      <c r="AS120" s="22">
        <v>6050</v>
      </c>
      <c r="AT120" s="23">
        <v>15315</v>
      </c>
      <c r="AU120" s="22">
        <v>10870</v>
      </c>
      <c r="AV120" s="23">
        <v>11988</v>
      </c>
      <c r="AW120" s="22">
        <v>3313</v>
      </c>
      <c r="AX120" s="23">
        <v>201147</v>
      </c>
      <c r="AY120" s="22">
        <v>143052</v>
      </c>
      <c r="AZ120" s="23">
        <v>29084</v>
      </c>
      <c r="BA120" s="22">
        <v>31965</v>
      </c>
      <c r="BB120" s="23">
        <v>20409</v>
      </c>
      <c r="BC120" s="22">
        <v>35139</v>
      </c>
      <c r="BD120" s="23">
        <v>82525</v>
      </c>
      <c r="BE120" s="22">
        <v>174699</v>
      </c>
      <c r="BF120" s="23">
        <v>12518</v>
      </c>
      <c r="BG120" s="22">
        <v>3513</v>
      </c>
      <c r="BH120" s="23">
        <v>9440</v>
      </c>
      <c r="BI120" s="22">
        <v>4021</v>
      </c>
      <c r="BJ120" s="23">
        <v>40213</v>
      </c>
      <c r="BK120" s="22">
        <v>16678</v>
      </c>
      <c r="BL120" s="23">
        <v>2359</v>
      </c>
      <c r="BM120" s="22">
        <v>669</v>
      </c>
      <c r="BN120" s="23">
        <v>3785</v>
      </c>
      <c r="BO120" s="22">
        <v>6801</v>
      </c>
      <c r="BP120" s="23">
        <v>20228</v>
      </c>
      <c r="BQ120" s="22">
        <v>4840</v>
      </c>
      <c r="BR120" s="23">
        <v>1393678</v>
      </c>
      <c r="BS120" s="24">
        <v>817434</v>
      </c>
      <c r="BU120" s="63">
        <f t="shared" si="0"/>
        <v>915727</v>
      </c>
      <c r="BV120" s="57">
        <f t="shared" si="0"/>
        <v>369934</v>
      </c>
      <c r="BW120" s="63">
        <f t="shared" si="1"/>
        <v>477949</v>
      </c>
      <c r="BX120" s="64">
        <f t="shared" si="1"/>
        <v>447502</v>
      </c>
    </row>
    <row r="121" spans="1:76">
      <c r="A121" s="11">
        <v>40026</v>
      </c>
      <c r="B121" s="29">
        <v>42328</v>
      </c>
      <c r="C121" s="28">
        <v>22936</v>
      </c>
      <c r="D121" s="29">
        <v>231552</v>
      </c>
      <c r="E121" s="28">
        <v>151887</v>
      </c>
      <c r="F121" s="23">
        <v>14993</v>
      </c>
      <c r="G121" s="22">
        <v>7869</v>
      </c>
      <c r="H121" s="23">
        <v>58553</v>
      </c>
      <c r="I121" s="22">
        <v>11637</v>
      </c>
      <c r="J121" s="23">
        <v>40403</v>
      </c>
      <c r="K121" s="22">
        <v>8895</v>
      </c>
      <c r="L121" s="23">
        <v>64310</v>
      </c>
      <c r="M121" s="22">
        <v>35701</v>
      </c>
      <c r="N121" s="23">
        <v>46855</v>
      </c>
      <c r="O121" s="22">
        <v>15245</v>
      </c>
      <c r="P121" s="23">
        <v>9678</v>
      </c>
      <c r="Q121" s="22">
        <v>821</v>
      </c>
      <c r="R121" s="23">
        <v>11615</v>
      </c>
      <c r="S121" s="22">
        <v>2561</v>
      </c>
      <c r="T121" s="23">
        <v>28577</v>
      </c>
      <c r="U121" s="22">
        <v>3680</v>
      </c>
      <c r="V121" s="23">
        <v>44599</v>
      </c>
      <c r="W121" s="22">
        <v>8764</v>
      </c>
      <c r="X121" s="23">
        <v>44880</v>
      </c>
      <c r="Y121" s="22">
        <v>12773</v>
      </c>
      <c r="Z121" s="23">
        <v>40053</v>
      </c>
      <c r="AA121" s="22">
        <v>2683</v>
      </c>
      <c r="AB121" s="23">
        <v>8377</v>
      </c>
      <c r="AC121" s="22">
        <v>1499</v>
      </c>
      <c r="AD121" s="23">
        <v>8858</v>
      </c>
      <c r="AE121" s="22">
        <v>1390</v>
      </c>
      <c r="AF121" s="23">
        <v>9186</v>
      </c>
      <c r="AG121" s="22">
        <v>1440</v>
      </c>
      <c r="AH121" s="23">
        <v>112057</v>
      </c>
      <c r="AI121" s="22">
        <v>44557</v>
      </c>
      <c r="AJ121" s="23">
        <v>97684</v>
      </c>
      <c r="AK121" s="22">
        <v>39867</v>
      </c>
      <c r="AL121" s="23">
        <v>20512</v>
      </c>
      <c r="AM121" s="22">
        <v>12827</v>
      </c>
      <c r="AN121" s="23">
        <v>32353</v>
      </c>
      <c r="AO121" s="22">
        <v>15263</v>
      </c>
      <c r="AP121" s="23">
        <v>139248</v>
      </c>
      <c r="AQ121" s="22">
        <v>123360</v>
      </c>
      <c r="AR121" s="23">
        <v>12594</v>
      </c>
      <c r="AS121" s="22">
        <v>5977</v>
      </c>
      <c r="AT121" s="23">
        <v>11528</v>
      </c>
      <c r="AU121" s="22">
        <v>12354</v>
      </c>
      <c r="AV121" s="23">
        <v>11497</v>
      </c>
      <c r="AW121" s="22">
        <v>3297</v>
      </c>
      <c r="AX121" s="23">
        <v>174868</v>
      </c>
      <c r="AY121" s="22">
        <v>144988</v>
      </c>
      <c r="AZ121" s="23">
        <v>29287</v>
      </c>
      <c r="BA121" s="22">
        <v>26310</v>
      </c>
      <c r="BB121" s="23">
        <v>19412</v>
      </c>
      <c r="BC121" s="22">
        <v>42293</v>
      </c>
      <c r="BD121" s="23">
        <v>67262</v>
      </c>
      <c r="BE121" s="22">
        <v>163551</v>
      </c>
      <c r="BF121" s="23">
        <v>10819</v>
      </c>
      <c r="BG121" s="22">
        <v>4446</v>
      </c>
      <c r="BH121" s="23">
        <v>9206</v>
      </c>
      <c r="BI121" s="22">
        <v>4396</v>
      </c>
      <c r="BJ121" s="23">
        <v>41598</v>
      </c>
      <c r="BK121" s="22">
        <v>15719</v>
      </c>
      <c r="BL121" s="23">
        <v>2342</v>
      </c>
      <c r="BM121" s="22">
        <v>648</v>
      </c>
      <c r="BN121" s="23">
        <v>4067</v>
      </c>
      <c r="BO121" s="22">
        <v>6167</v>
      </c>
      <c r="BP121" s="23">
        <v>21388</v>
      </c>
      <c r="BQ121" s="22">
        <v>5277</v>
      </c>
      <c r="BR121" s="23">
        <v>1249989</v>
      </c>
      <c r="BS121" s="24">
        <v>776223</v>
      </c>
      <c r="BU121" s="63">
        <f t="shared" si="0"/>
        <v>816874</v>
      </c>
      <c r="BV121" s="57">
        <f t="shared" si="0"/>
        <v>334338</v>
      </c>
      <c r="BW121" s="63">
        <f t="shared" si="1"/>
        <v>433113</v>
      </c>
      <c r="BX121" s="64">
        <f t="shared" si="1"/>
        <v>441885</v>
      </c>
    </row>
    <row r="122" spans="1:76">
      <c r="A122" s="11">
        <v>40057</v>
      </c>
      <c r="B122" s="29">
        <v>48647</v>
      </c>
      <c r="C122" s="28">
        <v>36404</v>
      </c>
      <c r="D122" s="29">
        <v>240980</v>
      </c>
      <c r="E122" s="28">
        <v>172213</v>
      </c>
      <c r="F122" s="23">
        <v>18317</v>
      </c>
      <c r="G122" s="22">
        <v>12231</v>
      </c>
      <c r="H122" s="23">
        <v>67962</v>
      </c>
      <c r="I122" s="22">
        <v>12135</v>
      </c>
      <c r="J122" s="23">
        <v>50849</v>
      </c>
      <c r="K122" s="22">
        <v>13369</v>
      </c>
      <c r="L122" s="23">
        <v>73592</v>
      </c>
      <c r="M122" s="22">
        <v>47460</v>
      </c>
      <c r="N122" s="23">
        <v>54108</v>
      </c>
      <c r="O122" s="22">
        <v>15478</v>
      </c>
      <c r="P122" s="23">
        <v>9738</v>
      </c>
      <c r="Q122" s="22">
        <v>1424</v>
      </c>
      <c r="R122" s="23">
        <v>15280</v>
      </c>
      <c r="S122" s="22">
        <v>1702</v>
      </c>
      <c r="T122" s="23">
        <v>34491</v>
      </c>
      <c r="U122" s="22">
        <v>4053</v>
      </c>
      <c r="V122" s="23">
        <v>53266</v>
      </c>
      <c r="W122" s="22">
        <v>11276</v>
      </c>
      <c r="X122" s="23">
        <v>42779</v>
      </c>
      <c r="Y122" s="22">
        <v>9960</v>
      </c>
      <c r="Z122" s="23">
        <v>44828</v>
      </c>
      <c r="AA122" s="22">
        <v>2743</v>
      </c>
      <c r="AB122" s="23">
        <v>10593</v>
      </c>
      <c r="AC122" s="22">
        <v>1748</v>
      </c>
      <c r="AD122" s="23">
        <v>11299</v>
      </c>
      <c r="AE122" s="22">
        <v>1299</v>
      </c>
      <c r="AF122" s="23">
        <v>12801</v>
      </c>
      <c r="AG122" s="22">
        <v>2177</v>
      </c>
      <c r="AH122" s="23">
        <v>134310</v>
      </c>
      <c r="AI122" s="22">
        <v>53704</v>
      </c>
      <c r="AJ122" s="23">
        <v>116694</v>
      </c>
      <c r="AK122" s="22">
        <v>48467</v>
      </c>
      <c r="AL122" s="23">
        <v>21325</v>
      </c>
      <c r="AM122" s="22">
        <v>12514</v>
      </c>
      <c r="AN122" s="23">
        <v>39468</v>
      </c>
      <c r="AO122" s="22">
        <v>17635</v>
      </c>
      <c r="AP122" s="23">
        <v>153062</v>
      </c>
      <c r="AQ122" s="22">
        <v>136538</v>
      </c>
      <c r="AR122" s="23">
        <v>14058</v>
      </c>
      <c r="AS122" s="22">
        <v>5553</v>
      </c>
      <c r="AT122" s="23">
        <v>12354</v>
      </c>
      <c r="AU122" s="22">
        <v>12972</v>
      </c>
      <c r="AV122" s="23">
        <v>14081</v>
      </c>
      <c r="AW122" s="22">
        <v>3505</v>
      </c>
      <c r="AX122" s="23">
        <v>193555</v>
      </c>
      <c r="AY122" s="22">
        <v>158567</v>
      </c>
      <c r="AZ122" s="23">
        <v>36648</v>
      </c>
      <c r="BA122" s="22">
        <v>35925</v>
      </c>
      <c r="BB122" s="23">
        <v>15177</v>
      </c>
      <c r="BC122" s="22">
        <v>29243</v>
      </c>
      <c r="BD122" s="23">
        <v>58197</v>
      </c>
      <c r="BE122" s="22">
        <v>122321</v>
      </c>
      <c r="BF122" s="23">
        <v>12329</v>
      </c>
      <c r="BG122" s="22">
        <v>5262</v>
      </c>
      <c r="BH122" s="23">
        <v>12520</v>
      </c>
      <c r="BI122" s="22">
        <v>3154</v>
      </c>
      <c r="BJ122" s="23">
        <v>41525</v>
      </c>
      <c r="BK122" s="22">
        <v>21767</v>
      </c>
      <c r="BL122" s="23">
        <v>2451</v>
      </c>
      <c r="BM122" s="22">
        <v>933</v>
      </c>
      <c r="BN122" s="23">
        <v>5117</v>
      </c>
      <c r="BO122" s="22">
        <v>12771</v>
      </c>
      <c r="BP122" s="23">
        <v>22754</v>
      </c>
      <c r="BQ122" s="22">
        <v>6378</v>
      </c>
      <c r="BR122" s="23">
        <v>1384908</v>
      </c>
      <c r="BS122" s="24">
        <v>825846</v>
      </c>
      <c r="BU122" s="63">
        <f t="shared" si="0"/>
        <v>923840</v>
      </c>
      <c r="BV122" s="57">
        <f t="shared" si="0"/>
        <v>399376</v>
      </c>
      <c r="BW122" s="63">
        <f t="shared" si="1"/>
        <v>461066</v>
      </c>
      <c r="BX122" s="64">
        <f t="shared" si="1"/>
        <v>426471</v>
      </c>
    </row>
    <row r="123" spans="1:76">
      <c r="A123" s="11">
        <v>40087</v>
      </c>
      <c r="B123" s="29">
        <v>66162</v>
      </c>
      <c r="C123" s="28">
        <v>49595</v>
      </c>
      <c r="D123" s="29">
        <v>286934</v>
      </c>
      <c r="E123" s="28">
        <v>195102</v>
      </c>
      <c r="F123" s="23">
        <v>27073</v>
      </c>
      <c r="G123" s="22">
        <v>18333</v>
      </c>
      <c r="H123" s="23">
        <v>71307</v>
      </c>
      <c r="I123" s="22">
        <v>14468</v>
      </c>
      <c r="J123" s="23">
        <v>54391</v>
      </c>
      <c r="K123" s="22">
        <v>16943</v>
      </c>
      <c r="L123" s="23">
        <v>78203</v>
      </c>
      <c r="M123" s="22">
        <v>66014</v>
      </c>
      <c r="N123" s="23">
        <v>58272</v>
      </c>
      <c r="O123" s="22">
        <v>21500</v>
      </c>
      <c r="P123" s="23">
        <v>11216</v>
      </c>
      <c r="Q123" s="22">
        <v>2323</v>
      </c>
      <c r="R123" s="23">
        <v>20392</v>
      </c>
      <c r="S123" s="22">
        <v>3146</v>
      </c>
      <c r="T123" s="23">
        <v>38231</v>
      </c>
      <c r="U123" s="22">
        <v>7291</v>
      </c>
      <c r="V123" s="23">
        <v>61824</v>
      </c>
      <c r="W123" s="22">
        <v>18012</v>
      </c>
      <c r="X123" s="23">
        <v>21506</v>
      </c>
      <c r="Y123" s="22">
        <v>10247</v>
      </c>
      <c r="Z123" s="23">
        <v>40922</v>
      </c>
      <c r="AA123" s="22">
        <v>2892</v>
      </c>
      <c r="AB123" s="23">
        <v>11484</v>
      </c>
      <c r="AC123" s="22">
        <v>2357</v>
      </c>
      <c r="AD123" s="23">
        <v>12454</v>
      </c>
      <c r="AE123" s="22">
        <v>2068</v>
      </c>
      <c r="AF123" s="23">
        <v>12088</v>
      </c>
      <c r="AG123" s="22">
        <v>2100</v>
      </c>
      <c r="AH123" s="23">
        <v>148033</v>
      </c>
      <c r="AI123" s="22">
        <v>63493</v>
      </c>
      <c r="AJ123" s="23">
        <v>127820</v>
      </c>
      <c r="AK123" s="22">
        <v>56720</v>
      </c>
      <c r="AL123" s="23">
        <v>30055</v>
      </c>
      <c r="AM123" s="22">
        <v>18154</v>
      </c>
      <c r="AN123" s="23">
        <v>46033</v>
      </c>
      <c r="AO123" s="22">
        <v>26313</v>
      </c>
      <c r="AP123" s="23">
        <v>178867</v>
      </c>
      <c r="AQ123" s="22">
        <v>161300</v>
      </c>
      <c r="AR123" s="23">
        <v>16995</v>
      </c>
      <c r="AS123" s="22">
        <v>5962</v>
      </c>
      <c r="AT123" s="23">
        <v>13770</v>
      </c>
      <c r="AU123" s="22">
        <v>16384</v>
      </c>
      <c r="AV123" s="23">
        <v>17832</v>
      </c>
      <c r="AW123" s="22">
        <v>4334</v>
      </c>
      <c r="AX123" s="23">
        <v>227465</v>
      </c>
      <c r="AY123" s="22">
        <v>187980</v>
      </c>
      <c r="AZ123" s="23">
        <v>46493</v>
      </c>
      <c r="BA123" s="22">
        <v>50693</v>
      </c>
      <c r="BB123" s="23">
        <v>12215</v>
      </c>
      <c r="BC123" s="22">
        <v>21225</v>
      </c>
      <c r="BD123" s="23">
        <v>56023</v>
      </c>
      <c r="BE123" s="22">
        <v>105182</v>
      </c>
      <c r="BF123" s="23">
        <v>16568</v>
      </c>
      <c r="BG123" s="22">
        <v>6439</v>
      </c>
      <c r="BH123" s="23">
        <v>15527</v>
      </c>
      <c r="BI123" s="22">
        <v>3103</v>
      </c>
      <c r="BJ123" s="23">
        <v>39225</v>
      </c>
      <c r="BK123" s="22">
        <v>28874</v>
      </c>
      <c r="BL123" s="23">
        <v>4113</v>
      </c>
      <c r="BM123" s="22">
        <v>1811</v>
      </c>
      <c r="BN123" s="23">
        <v>8005</v>
      </c>
      <c r="BO123" s="22">
        <v>19116</v>
      </c>
      <c r="BP123" s="23">
        <v>26044</v>
      </c>
      <c r="BQ123" s="22">
        <v>11778</v>
      </c>
      <c r="BR123" s="23">
        <v>1548257</v>
      </c>
      <c r="BS123" s="24">
        <v>976552</v>
      </c>
      <c r="BU123" s="63">
        <f t="shared" si="0"/>
        <v>1020492</v>
      </c>
      <c r="BV123" s="57">
        <f t="shared" si="0"/>
        <v>495884</v>
      </c>
      <c r="BW123" s="63">
        <f t="shared" si="1"/>
        <v>527765</v>
      </c>
      <c r="BX123" s="64">
        <f t="shared" si="1"/>
        <v>480668</v>
      </c>
    </row>
    <row r="124" spans="1:76">
      <c r="A124" s="11">
        <v>40118</v>
      </c>
      <c r="B124" s="29">
        <v>60059</v>
      </c>
      <c r="C124" s="28">
        <v>65678</v>
      </c>
      <c r="D124" s="29">
        <v>248710</v>
      </c>
      <c r="E124" s="28">
        <v>239375</v>
      </c>
      <c r="F124" s="23">
        <v>25203</v>
      </c>
      <c r="G124" s="22">
        <v>25662</v>
      </c>
      <c r="H124" s="23">
        <v>63918</v>
      </c>
      <c r="I124" s="22">
        <v>14903</v>
      </c>
      <c r="J124" s="23">
        <v>44753</v>
      </c>
      <c r="K124" s="22">
        <v>21214</v>
      </c>
      <c r="L124" s="23">
        <v>63545</v>
      </c>
      <c r="M124" s="22">
        <v>75117</v>
      </c>
      <c r="N124" s="23">
        <v>45659</v>
      </c>
      <c r="O124" s="22">
        <v>34464</v>
      </c>
      <c r="P124" s="23">
        <v>12202</v>
      </c>
      <c r="Q124" s="22">
        <v>2868</v>
      </c>
      <c r="R124" s="23">
        <v>17839</v>
      </c>
      <c r="S124" s="22">
        <v>5948</v>
      </c>
      <c r="T124" s="23">
        <v>33948</v>
      </c>
      <c r="U124" s="22">
        <v>7293</v>
      </c>
      <c r="V124" s="23">
        <v>54302</v>
      </c>
      <c r="W124" s="22">
        <v>24220</v>
      </c>
      <c r="X124" s="23">
        <v>10491</v>
      </c>
      <c r="Y124" s="22">
        <v>12579</v>
      </c>
      <c r="Z124" s="23">
        <v>33247</v>
      </c>
      <c r="AA124" s="22">
        <v>3703</v>
      </c>
      <c r="AB124" s="23">
        <v>10332</v>
      </c>
      <c r="AC124" s="22">
        <v>3727</v>
      </c>
      <c r="AD124" s="23">
        <v>11933</v>
      </c>
      <c r="AE124" s="22">
        <v>2593</v>
      </c>
      <c r="AF124" s="23">
        <v>12590</v>
      </c>
      <c r="AG124" s="22">
        <v>3057</v>
      </c>
      <c r="AH124" s="23">
        <v>133300</v>
      </c>
      <c r="AI124" s="22">
        <v>72462</v>
      </c>
      <c r="AJ124" s="23">
        <v>116807</v>
      </c>
      <c r="AK124" s="22">
        <v>62846</v>
      </c>
      <c r="AL124" s="23">
        <v>25665</v>
      </c>
      <c r="AM124" s="22">
        <v>31385</v>
      </c>
      <c r="AN124" s="23">
        <v>44881</v>
      </c>
      <c r="AO124" s="22">
        <v>44307</v>
      </c>
      <c r="AP124" s="23">
        <v>177322</v>
      </c>
      <c r="AQ124" s="22">
        <v>189086</v>
      </c>
      <c r="AR124" s="23">
        <v>15852</v>
      </c>
      <c r="AS124" s="22">
        <v>8081</v>
      </c>
      <c r="AT124" s="23">
        <v>14336</v>
      </c>
      <c r="AU124" s="22">
        <v>22988</v>
      </c>
      <c r="AV124" s="23">
        <v>15156</v>
      </c>
      <c r="AW124" s="22">
        <v>6150</v>
      </c>
      <c r="AX124" s="23">
        <v>222666</v>
      </c>
      <c r="AY124" s="22">
        <v>226304</v>
      </c>
      <c r="AZ124" s="23">
        <v>37802</v>
      </c>
      <c r="BA124" s="22">
        <v>77840</v>
      </c>
      <c r="BB124" s="23">
        <v>10009</v>
      </c>
      <c r="BC124" s="22">
        <v>26437</v>
      </c>
      <c r="BD124" s="23">
        <v>53601</v>
      </c>
      <c r="BE124" s="22">
        <v>138565</v>
      </c>
      <c r="BF124" s="23">
        <v>13945</v>
      </c>
      <c r="BG124" s="22">
        <v>11471</v>
      </c>
      <c r="BH124" s="23">
        <v>12948</v>
      </c>
      <c r="BI124" s="22">
        <v>6274</v>
      </c>
      <c r="BJ124" s="23">
        <v>35095</v>
      </c>
      <c r="BK124" s="22">
        <v>38322</v>
      </c>
      <c r="BL124" s="23">
        <v>3417</v>
      </c>
      <c r="BM124" s="22">
        <v>3402</v>
      </c>
      <c r="BN124" s="23">
        <v>9521</v>
      </c>
      <c r="BO124" s="22">
        <v>35721</v>
      </c>
      <c r="BP124" s="23">
        <v>23456</v>
      </c>
      <c r="BQ124" s="22">
        <v>20489</v>
      </c>
      <c r="BR124" s="23">
        <v>1375034</v>
      </c>
      <c r="BS124" s="24">
        <v>1275380</v>
      </c>
      <c r="BU124" s="63">
        <f t="shared" ref="BU124:BV139" si="2">B124+D124+F124+H124+J124+L124+N124+P124+R124+T124+V124+X124+Z124+AB124+AD124+AF124+AH124</f>
        <v>882031</v>
      </c>
      <c r="BV124" s="57">
        <f t="shared" si="2"/>
        <v>614863</v>
      </c>
      <c r="BW124" s="63">
        <f t="shared" ref="BW124:BX139" si="3">AL124+AN124+AP124+AR124+AT124+AV124+AZ124+BB124+BD124+BF124+BH124+BJ124+BL124+BN124+BP124</f>
        <v>493006</v>
      </c>
      <c r="BX124" s="64">
        <f t="shared" si="3"/>
        <v>660518</v>
      </c>
    </row>
    <row r="125" spans="1:76">
      <c r="A125" s="11">
        <v>40148</v>
      </c>
      <c r="B125" s="29">
        <v>129798</v>
      </c>
      <c r="C125" s="28">
        <v>78675</v>
      </c>
      <c r="D125" s="29">
        <v>252786</v>
      </c>
      <c r="E125" s="28">
        <v>237956</v>
      </c>
      <c r="F125" s="23">
        <v>60107</v>
      </c>
      <c r="G125" s="22">
        <v>39682</v>
      </c>
      <c r="H125" s="23">
        <v>62607</v>
      </c>
      <c r="I125" s="22">
        <v>20716</v>
      </c>
      <c r="J125" s="23">
        <v>92700</v>
      </c>
      <c r="K125" s="22">
        <v>28067</v>
      </c>
      <c r="L125" s="23">
        <v>89346</v>
      </c>
      <c r="M125" s="22">
        <v>93326</v>
      </c>
      <c r="N125" s="23">
        <v>59842</v>
      </c>
      <c r="O125" s="22">
        <v>36248</v>
      </c>
      <c r="P125" s="23">
        <v>30667</v>
      </c>
      <c r="Q125" s="22">
        <v>3867</v>
      </c>
      <c r="R125" s="23">
        <v>31735</v>
      </c>
      <c r="S125" s="22">
        <v>8371</v>
      </c>
      <c r="T125" s="23">
        <v>51622</v>
      </c>
      <c r="U125" s="22">
        <v>8168</v>
      </c>
      <c r="V125" s="23">
        <v>77788</v>
      </c>
      <c r="W125" s="22">
        <v>29221</v>
      </c>
      <c r="X125" s="23">
        <v>12942</v>
      </c>
      <c r="Y125" s="22">
        <v>13504</v>
      </c>
      <c r="Z125" s="23">
        <v>34859</v>
      </c>
      <c r="AA125" s="22">
        <v>4216</v>
      </c>
      <c r="AB125" s="23">
        <v>13505</v>
      </c>
      <c r="AC125" s="22">
        <v>3997</v>
      </c>
      <c r="AD125" s="23">
        <v>16809</v>
      </c>
      <c r="AE125" s="22">
        <v>2663</v>
      </c>
      <c r="AF125" s="23">
        <v>15599</v>
      </c>
      <c r="AG125" s="22">
        <v>4018</v>
      </c>
      <c r="AH125" s="23">
        <v>109980</v>
      </c>
      <c r="AI125" s="22">
        <v>74120</v>
      </c>
      <c r="AJ125" s="23">
        <v>93498</v>
      </c>
      <c r="AK125" s="22">
        <v>64027</v>
      </c>
      <c r="AL125" s="23">
        <v>34160</v>
      </c>
      <c r="AM125" s="22">
        <v>42688</v>
      </c>
      <c r="AN125" s="23">
        <v>97292</v>
      </c>
      <c r="AO125" s="22">
        <v>60971</v>
      </c>
      <c r="AP125" s="23">
        <v>166655</v>
      </c>
      <c r="AQ125" s="22">
        <v>213913</v>
      </c>
      <c r="AR125" s="23">
        <v>19632</v>
      </c>
      <c r="AS125" s="22">
        <v>9789</v>
      </c>
      <c r="AT125" s="23">
        <v>19058</v>
      </c>
      <c r="AU125" s="22">
        <v>31933</v>
      </c>
      <c r="AV125" s="23">
        <v>24878</v>
      </c>
      <c r="AW125" s="22">
        <v>6817</v>
      </c>
      <c r="AX125" s="23">
        <v>230222</v>
      </c>
      <c r="AY125" s="22">
        <v>262452</v>
      </c>
      <c r="AZ125" s="23">
        <v>49506</v>
      </c>
      <c r="BA125" s="22">
        <v>85985</v>
      </c>
      <c r="BB125" s="23">
        <v>30528</v>
      </c>
      <c r="BC125" s="22">
        <v>33342</v>
      </c>
      <c r="BD125" s="23">
        <v>61014</v>
      </c>
      <c r="BE125" s="22">
        <v>157180</v>
      </c>
      <c r="BF125" s="23">
        <v>28146</v>
      </c>
      <c r="BG125" s="22">
        <v>11019</v>
      </c>
      <c r="BH125" s="23">
        <v>37639</v>
      </c>
      <c r="BI125" s="22">
        <v>6970</v>
      </c>
      <c r="BJ125" s="23">
        <v>38881</v>
      </c>
      <c r="BK125" s="22">
        <v>37172</v>
      </c>
      <c r="BL125" s="23">
        <v>6508</v>
      </c>
      <c r="BM125" s="22">
        <v>4801</v>
      </c>
      <c r="BN125" s="23">
        <v>13621</v>
      </c>
      <c r="BO125" s="22">
        <v>42705</v>
      </c>
      <c r="BP125" s="23">
        <v>21906</v>
      </c>
      <c r="BQ125" s="22">
        <v>17757</v>
      </c>
      <c r="BR125" s="23">
        <v>1792112</v>
      </c>
      <c r="BS125" s="24">
        <v>1449858</v>
      </c>
      <c r="BU125" s="63">
        <f t="shared" si="2"/>
        <v>1142692</v>
      </c>
      <c r="BV125" s="57">
        <f t="shared" si="2"/>
        <v>686815</v>
      </c>
      <c r="BW125" s="63">
        <f t="shared" si="3"/>
        <v>649424</v>
      </c>
      <c r="BX125" s="64">
        <f t="shared" si="3"/>
        <v>763042</v>
      </c>
    </row>
    <row r="126" spans="1:76">
      <c r="A126" s="11">
        <v>40179</v>
      </c>
      <c r="B126" s="29">
        <v>232474</v>
      </c>
      <c r="C126" s="28">
        <v>99458</v>
      </c>
      <c r="D126" s="29">
        <v>296880</v>
      </c>
      <c r="E126" s="28">
        <v>271404</v>
      </c>
      <c r="F126" s="23">
        <v>130896</v>
      </c>
      <c r="G126" s="22">
        <v>43505</v>
      </c>
      <c r="H126" s="23">
        <v>100963</v>
      </c>
      <c r="I126" s="22">
        <v>25474</v>
      </c>
      <c r="J126" s="23">
        <v>170540</v>
      </c>
      <c r="K126" s="22">
        <v>30130</v>
      </c>
      <c r="L126" s="23">
        <v>125085</v>
      </c>
      <c r="M126" s="22">
        <v>105561</v>
      </c>
      <c r="N126" s="23">
        <v>89932</v>
      </c>
      <c r="O126" s="22">
        <v>42096</v>
      </c>
      <c r="P126" s="23">
        <v>51371</v>
      </c>
      <c r="Q126" s="22">
        <v>5477</v>
      </c>
      <c r="R126" s="23">
        <v>67703</v>
      </c>
      <c r="S126" s="22">
        <v>14631</v>
      </c>
      <c r="T126" s="23">
        <v>75602</v>
      </c>
      <c r="U126" s="22">
        <v>9534</v>
      </c>
      <c r="V126" s="23">
        <v>136961</v>
      </c>
      <c r="W126" s="22">
        <v>34900</v>
      </c>
      <c r="X126" s="23">
        <v>14371</v>
      </c>
      <c r="Y126" s="22">
        <v>15066</v>
      </c>
      <c r="Z126" s="23">
        <v>38683</v>
      </c>
      <c r="AA126" s="22">
        <v>5099</v>
      </c>
      <c r="AB126" s="23">
        <v>19455</v>
      </c>
      <c r="AC126" s="22">
        <v>4819</v>
      </c>
      <c r="AD126" s="23">
        <v>26734</v>
      </c>
      <c r="AE126" s="22">
        <v>3032</v>
      </c>
      <c r="AF126" s="23">
        <v>24670</v>
      </c>
      <c r="AG126" s="22">
        <v>4807</v>
      </c>
      <c r="AH126" s="23">
        <v>126557</v>
      </c>
      <c r="AI126" s="22">
        <v>87501</v>
      </c>
      <c r="AJ126" s="23">
        <v>106396</v>
      </c>
      <c r="AK126" s="22">
        <v>75591</v>
      </c>
      <c r="AL126" s="23">
        <v>54997</v>
      </c>
      <c r="AM126" s="22">
        <v>50640</v>
      </c>
      <c r="AN126" s="23">
        <v>212284</v>
      </c>
      <c r="AO126" s="22">
        <v>74773</v>
      </c>
      <c r="AP126" s="23">
        <v>217800</v>
      </c>
      <c r="AQ126" s="22">
        <v>258676</v>
      </c>
      <c r="AR126" s="23">
        <v>26798</v>
      </c>
      <c r="AS126" s="22">
        <v>11410</v>
      </c>
      <c r="AT126" s="23">
        <v>28427</v>
      </c>
      <c r="AU126" s="22">
        <v>33363</v>
      </c>
      <c r="AV126" s="23">
        <v>32226</v>
      </c>
      <c r="AW126" s="22">
        <v>7873</v>
      </c>
      <c r="AX126" s="23">
        <v>305250</v>
      </c>
      <c r="AY126" s="22">
        <v>311323</v>
      </c>
      <c r="AZ126" s="23">
        <v>70345</v>
      </c>
      <c r="BA126" s="22">
        <v>100093</v>
      </c>
      <c r="BB126" s="23">
        <v>57500</v>
      </c>
      <c r="BC126" s="22">
        <v>44344</v>
      </c>
      <c r="BD126" s="23">
        <v>86537</v>
      </c>
      <c r="BE126" s="22">
        <v>185105</v>
      </c>
      <c r="BF126" s="23">
        <v>37366</v>
      </c>
      <c r="BG126" s="22">
        <v>14325</v>
      </c>
      <c r="BH126" s="23">
        <v>68709</v>
      </c>
      <c r="BI126" s="22">
        <v>10331</v>
      </c>
      <c r="BJ126" s="23">
        <v>44900</v>
      </c>
      <c r="BK126" s="22">
        <v>46587</v>
      </c>
      <c r="BL126" s="23">
        <v>8183</v>
      </c>
      <c r="BM126" s="22">
        <v>5714</v>
      </c>
      <c r="BN126" s="23">
        <v>18064</v>
      </c>
      <c r="BO126" s="22">
        <v>49742</v>
      </c>
      <c r="BP126" s="23">
        <v>24127</v>
      </c>
      <c r="BQ126" s="22">
        <v>26250</v>
      </c>
      <c r="BR126" s="23">
        <v>2717138</v>
      </c>
      <c r="BS126" s="24">
        <v>1721722</v>
      </c>
      <c r="BU126" s="63">
        <f t="shared" si="2"/>
        <v>1728877</v>
      </c>
      <c r="BV126" s="57">
        <f t="shared" si="2"/>
        <v>802494</v>
      </c>
      <c r="BW126" s="63">
        <f t="shared" si="3"/>
        <v>988263</v>
      </c>
      <c r="BX126" s="64">
        <f t="shared" si="3"/>
        <v>919226</v>
      </c>
    </row>
    <row r="127" spans="1:76">
      <c r="A127" s="11">
        <v>40210</v>
      </c>
      <c r="B127" s="29">
        <v>84482</v>
      </c>
      <c r="C127" s="28">
        <v>98972</v>
      </c>
      <c r="D127" s="29">
        <v>260506</v>
      </c>
      <c r="E127" s="28">
        <v>263787</v>
      </c>
      <c r="F127" s="23">
        <v>41031</v>
      </c>
      <c r="G127" s="22">
        <v>41630</v>
      </c>
      <c r="H127" s="23">
        <v>70031</v>
      </c>
      <c r="I127" s="22">
        <v>23875</v>
      </c>
      <c r="J127" s="23">
        <v>73142</v>
      </c>
      <c r="K127" s="22">
        <v>29233</v>
      </c>
      <c r="L127" s="23">
        <v>61778</v>
      </c>
      <c r="M127" s="22">
        <v>104077</v>
      </c>
      <c r="N127" s="23">
        <v>53570</v>
      </c>
      <c r="O127" s="22">
        <v>41996</v>
      </c>
      <c r="P127" s="23">
        <v>17414</v>
      </c>
      <c r="Q127" s="22">
        <v>4892</v>
      </c>
      <c r="R127" s="23">
        <v>29526</v>
      </c>
      <c r="S127" s="22">
        <v>8978</v>
      </c>
      <c r="T127" s="23">
        <v>41002</v>
      </c>
      <c r="U127" s="22">
        <v>8555</v>
      </c>
      <c r="V127" s="23">
        <v>74693</v>
      </c>
      <c r="W127" s="22">
        <v>35724</v>
      </c>
      <c r="X127" s="23">
        <v>15131</v>
      </c>
      <c r="Y127" s="22">
        <v>13795</v>
      </c>
      <c r="Z127" s="23">
        <v>38404</v>
      </c>
      <c r="AA127" s="22">
        <v>5470</v>
      </c>
      <c r="AB127" s="23">
        <v>13343</v>
      </c>
      <c r="AC127" s="22">
        <v>4984</v>
      </c>
      <c r="AD127" s="23">
        <v>16234</v>
      </c>
      <c r="AE127" s="22">
        <v>4173</v>
      </c>
      <c r="AF127" s="23">
        <v>16130</v>
      </c>
      <c r="AG127" s="22">
        <v>4217</v>
      </c>
      <c r="AH127" s="23">
        <v>139790</v>
      </c>
      <c r="AI127" s="22">
        <v>91507</v>
      </c>
      <c r="AJ127" s="23">
        <v>118787</v>
      </c>
      <c r="AK127" s="22">
        <v>77382</v>
      </c>
      <c r="AL127" s="23">
        <v>35307</v>
      </c>
      <c r="AM127" s="22">
        <v>47721</v>
      </c>
      <c r="AN127" s="23">
        <v>86869</v>
      </c>
      <c r="AO127" s="22">
        <v>73781</v>
      </c>
      <c r="AP127" s="23">
        <v>159257</v>
      </c>
      <c r="AQ127" s="22">
        <v>252812</v>
      </c>
      <c r="AR127" s="23">
        <v>17335</v>
      </c>
      <c r="AS127" s="22">
        <v>11337</v>
      </c>
      <c r="AT127" s="23">
        <v>19064</v>
      </c>
      <c r="AU127" s="22">
        <v>32769</v>
      </c>
      <c r="AV127" s="23">
        <v>16024</v>
      </c>
      <c r="AW127" s="22">
        <v>7152</v>
      </c>
      <c r="AX127" s="23">
        <v>211681</v>
      </c>
      <c r="AY127" s="22">
        <v>304070</v>
      </c>
      <c r="AZ127" s="23">
        <v>57355</v>
      </c>
      <c r="BA127" s="22">
        <v>95868</v>
      </c>
      <c r="BB127" s="23">
        <v>18816</v>
      </c>
      <c r="BC127" s="22">
        <v>39440</v>
      </c>
      <c r="BD127" s="23">
        <v>56497</v>
      </c>
      <c r="BE127" s="22">
        <v>177881</v>
      </c>
      <c r="BF127" s="23">
        <v>20282</v>
      </c>
      <c r="BG127" s="22">
        <v>17841</v>
      </c>
      <c r="BH127" s="23">
        <v>18750</v>
      </c>
      <c r="BI127" s="22">
        <v>7153</v>
      </c>
      <c r="BJ127" s="23">
        <v>44008</v>
      </c>
      <c r="BK127" s="22">
        <v>49395</v>
      </c>
      <c r="BL127" s="23">
        <v>5188</v>
      </c>
      <c r="BM127" s="22">
        <v>6401</v>
      </c>
      <c r="BN127" s="23">
        <v>14339</v>
      </c>
      <c r="BO127" s="22">
        <v>51572</v>
      </c>
      <c r="BP127" s="23">
        <v>27256</v>
      </c>
      <c r="BQ127" s="22">
        <v>26491</v>
      </c>
      <c r="BR127" s="23">
        <v>1642555</v>
      </c>
      <c r="BS127" s="24">
        <v>1683478</v>
      </c>
      <c r="BU127" s="63">
        <f t="shared" si="2"/>
        <v>1046207</v>
      </c>
      <c r="BV127" s="57">
        <f t="shared" si="2"/>
        <v>785865</v>
      </c>
      <c r="BW127" s="63">
        <f t="shared" si="3"/>
        <v>596347</v>
      </c>
      <c r="BX127" s="64">
        <f t="shared" si="3"/>
        <v>897614</v>
      </c>
    </row>
    <row r="128" spans="1:76">
      <c r="A128" s="11">
        <v>40238</v>
      </c>
      <c r="B128" s="29">
        <v>77079</v>
      </c>
      <c r="C128" s="28">
        <v>87503</v>
      </c>
      <c r="D128" s="29">
        <v>276238</v>
      </c>
      <c r="E128" s="28">
        <v>262920</v>
      </c>
      <c r="F128" s="23">
        <v>39475</v>
      </c>
      <c r="G128" s="22">
        <v>34827</v>
      </c>
      <c r="H128" s="23">
        <v>76190</v>
      </c>
      <c r="I128" s="22">
        <v>24063</v>
      </c>
      <c r="J128" s="23">
        <v>64103</v>
      </c>
      <c r="K128" s="22">
        <v>31246</v>
      </c>
      <c r="L128" s="23">
        <v>71584</v>
      </c>
      <c r="M128" s="22">
        <v>95063</v>
      </c>
      <c r="N128" s="23">
        <v>55087</v>
      </c>
      <c r="O128" s="22">
        <v>38989</v>
      </c>
      <c r="P128" s="23">
        <v>16258</v>
      </c>
      <c r="Q128" s="22">
        <v>4289</v>
      </c>
      <c r="R128" s="23">
        <v>22192</v>
      </c>
      <c r="S128" s="22">
        <v>8263</v>
      </c>
      <c r="T128" s="23">
        <v>44707</v>
      </c>
      <c r="U128" s="22">
        <v>8742</v>
      </c>
      <c r="V128" s="23">
        <v>79824</v>
      </c>
      <c r="W128" s="22">
        <v>32534</v>
      </c>
      <c r="X128" s="23">
        <v>15789</v>
      </c>
      <c r="Y128" s="22">
        <v>14576</v>
      </c>
      <c r="Z128" s="23">
        <v>46939</v>
      </c>
      <c r="AA128" s="22">
        <v>4412</v>
      </c>
      <c r="AB128" s="23">
        <v>13484</v>
      </c>
      <c r="AC128" s="22">
        <v>3862</v>
      </c>
      <c r="AD128" s="23">
        <v>18246</v>
      </c>
      <c r="AE128" s="22">
        <v>3291</v>
      </c>
      <c r="AF128" s="23">
        <v>17090</v>
      </c>
      <c r="AG128" s="22">
        <v>3290</v>
      </c>
      <c r="AH128" s="23">
        <v>144040</v>
      </c>
      <c r="AI128" s="22">
        <v>87592</v>
      </c>
      <c r="AJ128" s="23">
        <v>121854</v>
      </c>
      <c r="AK128" s="22">
        <v>77051</v>
      </c>
      <c r="AL128" s="23">
        <v>35831</v>
      </c>
      <c r="AM128" s="22">
        <v>43219</v>
      </c>
      <c r="AN128" s="23">
        <v>74909</v>
      </c>
      <c r="AO128" s="22">
        <v>60751</v>
      </c>
      <c r="AP128" s="23">
        <v>183938</v>
      </c>
      <c r="AQ128" s="22">
        <v>239703</v>
      </c>
      <c r="AR128" s="23">
        <v>18411</v>
      </c>
      <c r="AS128" s="22">
        <v>10642</v>
      </c>
      <c r="AT128" s="23">
        <v>21879</v>
      </c>
      <c r="AU128" s="22">
        <v>26228</v>
      </c>
      <c r="AV128" s="23">
        <v>15762</v>
      </c>
      <c r="AW128" s="22">
        <v>6745</v>
      </c>
      <c r="AX128" s="23">
        <v>239990</v>
      </c>
      <c r="AY128" s="22">
        <v>283318</v>
      </c>
      <c r="AZ128" s="23">
        <v>49886</v>
      </c>
      <c r="BA128" s="22">
        <v>92276</v>
      </c>
      <c r="BB128" s="23">
        <v>16758</v>
      </c>
      <c r="BC128" s="22">
        <v>34128</v>
      </c>
      <c r="BD128" s="23">
        <v>66149</v>
      </c>
      <c r="BE128" s="22">
        <v>174291</v>
      </c>
      <c r="BF128" s="23">
        <v>22588</v>
      </c>
      <c r="BG128" s="22">
        <v>13930</v>
      </c>
      <c r="BH128" s="23">
        <v>21755</v>
      </c>
      <c r="BI128" s="22">
        <v>7085</v>
      </c>
      <c r="BJ128" s="23">
        <v>43908</v>
      </c>
      <c r="BK128" s="22">
        <v>49391</v>
      </c>
      <c r="BL128" s="23">
        <v>5667</v>
      </c>
      <c r="BM128" s="22">
        <v>4255</v>
      </c>
      <c r="BN128" s="23">
        <v>15862</v>
      </c>
      <c r="BO128" s="22">
        <v>43493</v>
      </c>
      <c r="BP128" s="23">
        <v>30101</v>
      </c>
      <c r="BQ128" s="22">
        <v>20325</v>
      </c>
      <c r="BR128" s="23">
        <v>1701726</v>
      </c>
      <c r="BS128" s="24">
        <v>1571920</v>
      </c>
      <c r="BU128" s="63">
        <f t="shared" si="2"/>
        <v>1078325</v>
      </c>
      <c r="BV128" s="57">
        <f t="shared" si="2"/>
        <v>745462</v>
      </c>
      <c r="BW128" s="63">
        <f t="shared" si="3"/>
        <v>623404</v>
      </c>
      <c r="BX128" s="64">
        <f t="shared" si="3"/>
        <v>826462</v>
      </c>
    </row>
    <row r="129" spans="1:76">
      <c r="A129" s="11">
        <v>40269</v>
      </c>
      <c r="B129" s="29">
        <v>89932</v>
      </c>
      <c r="C129" s="28">
        <v>55722</v>
      </c>
      <c r="D129" s="29">
        <v>258909</v>
      </c>
      <c r="E129" s="28">
        <v>208961</v>
      </c>
      <c r="F129" s="23">
        <v>35946</v>
      </c>
      <c r="G129" s="22">
        <v>21698</v>
      </c>
      <c r="H129" s="23">
        <v>76266</v>
      </c>
      <c r="I129" s="22">
        <v>18279</v>
      </c>
      <c r="J129" s="23">
        <v>69354</v>
      </c>
      <c r="K129" s="22">
        <v>26792</v>
      </c>
      <c r="L129" s="23">
        <v>85397</v>
      </c>
      <c r="M129" s="22">
        <v>71939</v>
      </c>
      <c r="N129" s="23">
        <v>57888</v>
      </c>
      <c r="O129" s="22">
        <v>25897</v>
      </c>
      <c r="P129" s="23">
        <v>13701</v>
      </c>
      <c r="Q129" s="22">
        <v>2713</v>
      </c>
      <c r="R129" s="23">
        <v>26802</v>
      </c>
      <c r="S129" s="22">
        <v>5423</v>
      </c>
      <c r="T129" s="23">
        <v>43698</v>
      </c>
      <c r="U129" s="22">
        <v>7724</v>
      </c>
      <c r="V129" s="23">
        <v>75530</v>
      </c>
      <c r="W129" s="22">
        <v>20374</v>
      </c>
      <c r="X129" s="23">
        <v>17509</v>
      </c>
      <c r="Y129" s="22">
        <v>9118</v>
      </c>
      <c r="Z129" s="23">
        <v>34667</v>
      </c>
      <c r="AA129" s="22">
        <v>4624</v>
      </c>
      <c r="AB129" s="23">
        <v>13123</v>
      </c>
      <c r="AC129" s="22">
        <v>2831</v>
      </c>
      <c r="AD129" s="23">
        <v>15194</v>
      </c>
      <c r="AE129" s="22">
        <v>2610</v>
      </c>
      <c r="AF129" s="23">
        <v>17016</v>
      </c>
      <c r="AG129" s="22">
        <v>2926</v>
      </c>
      <c r="AH129" s="23">
        <v>130861</v>
      </c>
      <c r="AI129" s="22">
        <v>59391</v>
      </c>
      <c r="AJ129" s="23">
        <v>112802</v>
      </c>
      <c r="AK129" s="22">
        <v>53053</v>
      </c>
      <c r="AL129" s="23">
        <v>35687</v>
      </c>
      <c r="AM129" s="22">
        <v>29251</v>
      </c>
      <c r="AN129" s="23">
        <v>63410</v>
      </c>
      <c r="AO129" s="22">
        <v>34185</v>
      </c>
      <c r="AP129" s="23">
        <v>191032</v>
      </c>
      <c r="AQ129" s="22">
        <v>175297</v>
      </c>
      <c r="AR129" s="23">
        <v>20390</v>
      </c>
      <c r="AS129" s="22">
        <v>9147</v>
      </c>
      <c r="AT129" s="23">
        <v>17863</v>
      </c>
      <c r="AU129" s="22">
        <v>19204</v>
      </c>
      <c r="AV129" s="23">
        <v>16532</v>
      </c>
      <c r="AW129" s="22">
        <v>4968</v>
      </c>
      <c r="AX129" s="23">
        <v>245816</v>
      </c>
      <c r="AY129" s="22">
        <v>208617</v>
      </c>
      <c r="AZ129" s="23">
        <v>50747</v>
      </c>
      <c r="BA129" s="22">
        <v>60860</v>
      </c>
      <c r="BB129" s="23">
        <v>20922</v>
      </c>
      <c r="BC129" s="22">
        <v>24202</v>
      </c>
      <c r="BD129" s="23">
        <v>71838</v>
      </c>
      <c r="BE129" s="22">
        <v>136330</v>
      </c>
      <c r="BF129" s="23">
        <v>18667</v>
      </c>
      <c r="BG129" s="22">
        <v>9547</v>
      </c>
      <c r="BH129" s="23">
        <v>29076</v>
      </c>
      <c r="BI129" s="22">
        <v>6029</v>
      </c>
      <c r="BJ129" s="23">
        <v>43271</v>
      </c>
      <c r="BK129" s="22">
        <v>33214</v>
      </c>
      <c r="BL129" s="23">
        <v>4892</v>
      </c>
      <c r="BM129" s="22">
        <v>2861</v>
      </c>
      <c r="BN129" s="23">
        <v>16696</v>
      </c>
      <c r="BO129" s="22">
        <v>25274</v>
      </c>
      <c r="BP129" s="23">
        <v>28641</v>
      </c>
      <c r="BQ129" s="22">
        <v>12230</v>
      </c>
      <c r="BR129" s="23">
        <v>1691453</v>
      </c>
      <c r="BS129" s="24">
        <v>1129622</v>
      </c>
      <c r="BU129" s="63">
        <f t="shared" si="2"/>
        <v>1061793</v>
      </c>
      <c r="BV129" s="57">
        <f t="shared" si="2"/>
        <v>547022</v>
      </c>
      <c r="BW129" s="63">
        <f t="shared" si="3"/>
        <v>629664</v>
      </c>
      <c r="BX129" s="64">
        <f t="shared" si="3"/>
        <v>582599</v>
      </c>
    </row>
    <row r="130" spans="1:76">
      <c r="A130" s="11">
        <v>40299</v>
      </c>
      <c r="B130" s="29">
        <v>48720</v>
      </c>
      <c r="C130" s="28">
        <v>38180</v>
      </c>
      <c r="D130" s="29">
        <v>225677</v>
      </c>
      <c r="E130" s="28">
        <v>178768</v>
      </c>
      <c r="F130" s="23">
        <v>14861</v>
      </c>
      <c r="G130" s="22">
        <v>11632</v>
      </c>
      <c r="H130" s="23">
        <v>57902</v>
      </c>
      <c r="I130" s="22">
        <v>11116</v>
      </c>
      <c r="J130" s="23">
        <v>46056</v>
      </c>
      <c r="K130" s="22">
        <v>24796</v>
      </c>
      <c r="L130" s="23">
        <v>54954</v>
      </c>
      <c r="M130" s="22">
        <v>44720</v>
      </c>
      <c r="N130" s="23">
        <v>35372</v>
      </c>
      <c r="O130" s="22">
        <v>16514</v>
      </c>
      <c r="P130" s="23">
        <v>8342</v>
      </c>
      <c r="Q130" s="22">
        <v>1404</v>
      </c>
      <c r="R130" s="23">
        <v>14484</v>
      </c>
      <c r="S130" s="22">
        <v>3057</v>
      </c>
      <c r="T130" s="23">
        <v>27616</v>
      </c>
      <c r="U130" s="22">
        <v>4576</v>
      </c>
      <c r="V130" s="23">
        <v>41953</v>
      </c>
      <c r="W130" s="22">
        <v>10608</v>
      </c>
      <c r="X130" s="23">
        <v>9181</v>
      </c>
      <c r="Y130" s="22">
        <v>4974</v>
      </c>
      <c r="Z130" s="23">
        <v>33777</v>
      </c>
      <c r="AA130" s="22">
        <v>2999</v>
      </c>
      <c r="AB130" s="23">
        <v>9113</v>
      </c>
      <c r="AC130" s="22">
        <v>1881</v>
      </c>
      <c r="AD130" s="23">
        <v>9714</v>
      </c>
      <c r="AE130" s="22">
        <v>1492</v>
      </c>
      <c r="AF130" s="23">
        <v>9432</v>
      </c>
      <c r="AG130" s="22">
        <v>2050</v>
      </c>
      <c r="AH130" s="23">
        <v>116076</v>
      </c>
      <c r="AI130" s="22">
        <v>49139</v>
      </c>
      <c r="AJ130" s="23">
        <v>102032</v>
      </c>
      <c r="AK130" s="22">
        <v>44897</v>
      </c>
      <c r="AL130" s="23">
        <v>18739</v>
      </c>
      <c r="AM130" s="22">
        <v>13827</v>
      </c>
      <c r="AN130" s="23">
        <v>33712</v>
      </c>
      <c r="AO130" s="22">
        <v>20031</v>
      </c>
      <c r="AP130" s="23">
        <v>123200</v>
      </c>
      <c r="AQ130" s="22">
        <v>112888</v>
      </c>
      <c r="AR130" s="23">
        <v>10606</v>
      </c>
      <c r="AS130" s="22">
        <v>5139</v>
      </c>
      <c r="AT130" s="23">
        <v>9662</v>
      </c>
      <c r="AU130" s="22">
        <v>11318</v>
      </c>
      <c r="AV130" s="23">
        <v>9992</v>
      </c>
      <c r="AW130" s="22">
        <v>2634</v>
      </c>
      <c r="AX130" s="23">
        <v>153459</v>
      </c>
      <c r="AY130" s="22">
        <v>131979</v>
      </c>
      <c r="AZ130" s="23">
        <v>33208</v>
      </c>
      <c r="BA130" s="22">
        <v>28383</v>
      </c>
      <c r="BB130" s="23">
        <v>7257</v>
      </c>
      <c r="BC130" s="22">
        <v>12957</v>
      </c>
      <c r="BD130" s="23">
        <v>40198</v>
      </c>
      <c r="BE130" s="22">
        <v>84111</v>
      </c>
      <c r="BF130" s="23">
        <v>10421</v>
      </c>
      <c r="BG130" s="22">
        <v>4618</v>
      </c>
      <c r="BH130" s="23">
        <v>7838</v>
      </c>
      <c r="BI130" s="22">
        <v>2402</v>
      </c>
      <c r="BJ130" s="23">
        <v>39692</v>
      </c>
      <c r="BK130" s="22">
        <v>18888</v>
      </c>
      <c r="BL130" s="23">
        <v>3137</v>
      </c>
      <c r="BM130" s="22">
        <v>970</v>
      </c>
      <c r="BN130" s="23">
        <v>6090</v>
      </c>
      <c r="BO130" s="22">
        <v>9905</v>
      </c>
      <c r="BP130" s="23">
        <v>21119</v>
      </c>
      <c r="BQ130" s="22">
        <v>7176</v>
      </c>
      <c r="BR130" s="23">
        <v>1138099</v>
      </c>
      <c r="BS130" s="24">
        <v>743154</v>
      </c>
      <c r="BU130" s="63">
        <f t="shared" si="2"/>
        <v>763230</v>
      </c>
      <c r="BV130" s="57">
        <f t="shared" si="2"/>
        <v>407906</v>
      </c>
      <c r="BW130" s="63">
        <f t="shared" si="3"/>
        <v>374871</v>
      </c>
      <c r="BX130" s="64">
        <f t="shared" si="3"/>
        <v>335247</v>
      </c>
    </row>
    <row r="131" spans="1:76">
      <c r="A131" s="11">
        <v>40330</v>
      </c>
      <c r="B131" s="29">
        <v>45324</v>
      </c>
      <c r="C131" s="28">
        <v>20632</v>
      </c>
      <c r="D131" s="29">
        <v>215028</v>
      </c>
      <c r="E131" s="28">
        <v>140688</v>
      </c>
      <c r="F131" s="23">
        <v>14093</v>
      </c>
      <c r="G131" s="22">
        <v>7675</v>
      </c>
      <c r="H131" s="23">
        <v>61695</v>
      </c>
      <c r="I131" s="22">
        <v>11740</v>
      </c>
      <c r="J131" s="23">
        <v>47459</v>
      </c>
      <c r="K131" s="22">
        <v>16717</v>
      </c>
      <c r="L131" s="23">
        <v>63226</v>
      </c>
      <c r="M131" s="22">
        <v>41569</v>
      </c>
      <c r="N131" s="23">
        <v>38784</v>
      </c>
      <c r="O131" s="22">
        <v>12192</v>
      </c>
      <c r="P131" s="23">
        <v>7832</v>
      </c>
      <c r="Q131" s="22">
        <v>854</v>
      </c>
      <c r="R131" s="23">
        <v>12661</v>
      </c>
      <c r="S131" s="22">
        <v>2348</v>
      </c>
      <c r="T131" s="23">
        <v>32238</v>
      </c>
      <c r="U131" s="22">
        <v>3689</v>
      </c>
      <c r="V131" s="23">
        <v>40203</v>
      </c>
      <c r="W131" s="22">
        <v>9591</v>
      </c>
      <c r="X131" s="23">
        <v>13351</v>
      </c>
      <c r="Y131" s="22">
        <v>6409</v>
      </c>
      <c r="Z131" s="23">
        <v>28983</v>
      </c>
      <c r="AA131" s="22">
        <v>3289</v>
      </c>
      <c r="AB131" s="23">
        <v>7600</v>
      </c>
      <c r="AC131" s="22">
        <v>1368</v>
      </c>
      <c r="AD131" s="23">
        <v>9368</v>
      </c>
      <c r="AE131" s="22">
        <v>874</v>
      </c>
      <c r="AF131" s="23">
        <v>9061</v>
      </c>
      <c r="AG131" s="22">
        <v>1059</v>
      </c>
      <c r="AH131" s="23">
        <v>112846</v>
      </c>
      <c r="AI131" s="22">
        <v>41154</v>
      </c>
      <c r="AJ131" s="23">
        <v>97762</v>
      </c>
      <c r="AK131" s="22">
        <v>37604</v>
      </c>
      <c r="AL131" s="23">
        <v>19147</v>
      </c>
      <c r="AM131" s="22">
        <v>10166</v>
      </c>
      <c r="AN131" s="23">
        <v>27174</v>
      </c>
      <c r="AO131" s="22">
        <v>13375</v>
      </c>
      <c r="AP131" s="23">
        <v>123579</v>
      </c>
      <c r="AQ131" s="22">
        <v>94939</v>
      </c>
      <c r="AR131" s="23">
        <v>11368</v>
      </c>
      <c r="AS131" s="22">
        <v>4362</v>
      </c>
      <c r="AT131" s="23">
        <v>8222</v>
      </c>
      <c r="AU131" s="22">
        <v>7148</v>
      </c>
      <c r="AV131" s="23">
        <v>9935</v>
      </c>
      <c r="AW131" s="22">
        <v>1804</v>
      </c>
      <c r="AX131" s="23">
        <v>153104</v>
      </c>
      <c r="AY131" s="22">
        <v>108253</v>
      </c>
      <c r="AZ131" s="23">
        <v>25117</v>
      </c>
      <c r="BA131" s="22">
        <v>21538</v>
      </c>
      <c r="BB131" s="23">
        <v>7080</v>
      </c>
      <c r="BC131" s="22">
        <v>13241</v>
      </c>
      <c r="BD131" s="23">
        <v>53482</v>
      </c>
      <c r="BE131" s="22">
        <v>90958</v>
      </c>
      <c r="BF131" s="23">
        <v>8447</v>
      </c>
      <c r="BG131" s="22">
        <v>2568</v>
      </c>
      <c r="BH131" s="23">
        <v>7262</v>
      </c>
      <c r="BI131" s="22">
        <v>1145</v>
      </c>
      <c r="BJ131" s="23">
        <v>35024</v>
      </c>
      <c r="BK131" s="22">
        <v>15532</v>
      </c>
      <c r="BL131" s="23">
        <v>2910</v>
      </c>
      <c r="BM131" s="22">
        <v>601</v>
      </c>
      <c r="BN131" s="23">
        <v>5086</v>
      </c>
      <c r="BO131" s="22">
        <v>4966</v>
      </c>
      <c r="BP131" s="23">
        <v>19523</v>
      </c>
      <c r="BQ131" s="22">
        <v>3586</v>
      </c>
      <c r="BR131" s="23">
        <v>1123107</v>
      </c>
      <c r="BS131" s="24">
        <v>607779</v>
      </c>
      <c r="BU131" s="63">
        <f t="shared" si="2"/>
        <v>759752</v>
      </c>
      <c r="BV131" s="57">
        <f t="shared" si="2"/>
        <v>321848</v>
      </c>
      <c r="BW131" s="63">
        <f t="shared" si="3"/>
        <v>363356</v>
      </c>
      <c r="BX131" s="64">
        <f t="shared" si="3"/>
        <v>285929</v>
      </c>
    </row>
    <row r="132" spans="1:76">
      <c r="A132" s="11">
        <v>40360</v>
      </c>
      <c r="B132" s="29">
        <v>48466</v>
      </c>
      <c r="C132" s="28">
        <v>23161</v>
      </c>
      <c r="D132" s="29">
        <v>254468</v>
      </c>
      <c r="E132" s="28">
        <v>161948</v>
      </c>
      <c r="F132" s="23">
        <v>15063</v>
      </c>
      <c r="G132" s="22">
        <v>6803</v>
      </c>
      <c r="H132" s="23">
        <v>63586</v>
      </c>
      <c r="I132" s="22">
        <v>12225</v>
      </c>
      <c r="J132" s="23">
        <v>56287</v>
      </c>
      <c r="K132" s="22">
        <v>14824</v>
      </c>
      <c r="L132" s="23">
        <v>88537</v>
      </c>
      <c r="M132" s="22">
        <v>47014</v>
      </c>
      <c r="N132" s="23">
        <v>55856</v>
      </c>
      <c r="O132" s="22">
        <v>17366</v>
      </c>
      <c r="P132" s="23">
        <v>7906</v>
      </c>
      <c r="Q132" s="22">
        <v>1087</v>
      </c>
      <c r="R132" s="23">
        <v>14451</v>
      </c>
      <c r="S132" s="22">
        <v>2599</v>
      </c>
      <c r="T132" s="23">
        <v>32274</v>
      </c>
      <c r="U132" s="22">
        <v>3832</v>
      </c>
      <c r="V132" s="23">
        <v>47963</v>
      </c>
      <c r="W132" s="22">
        <v>8606</v>
      </c>
      <c r="X132" s="23">
        <v>42734</v>
      </c>
      <c r="Y132" s="22">
        <v>13536</v>
      </c>
      <c r="Z132" s="23">
        <v>33437</v>
      </c>
      <c r="AA132" s="22">
        <v>3613</v>
      </c>
      <c r="AB132" s="23">
        <v>9661</v>
      </c>
      <c r="AC132" s="22">
        <v>1468</v>
      </c>
      <c r="AD132" s="23">
        <v>11219</v>
      </c>
      <c r="AE132" s="22">
        <v>946</v>
      </c>
      <c r="AF132" s="23">
        <v>8791</v>
      </c>
      <c r="AG132" s="22">
        <v>1308</v>
      </c>
      <c r="AH132" s="23">
        <v>123493</v>
      </c>
      <c r="AI132" s="22">
        <v>48388</v>
      </c>
      <c r="AJ132" s="23">
        <v>107160</v>
      </c>
      <c r="AK132" s="22">
        <v>44308</v>
      </c>
      <c r="AL132" s="23">
        <v>20220</v>
      </c>
      <c r="AM132" s="22">
        <v>11340</v>
      </c>
      <c r="AN132" s="23">
        <v>31628</v>
      </c>
      <c r="AO132" s="22">
        <v>13744</v>
      </c>
      <c r="AP132" s="23">
        <v>157940</v>
      </c>
      <c r="AQ132" s="22">
        <v>121712</v>
      </c>
      <c r="AR132" s="23">
        <v>15928</v>
      </c>
      <c r="AS132" s="22">
        <v>6567</v>
      </c>
      <c r="AT132" s="23">
        <v>17796</v>
      </c>
      <c r="AU132" s="22">
        <v>11391</v>
      </c>
      <c r="AV132" s="23">
        <v>10391</v>
      </c>
      <c r="AW132" s="22">
        <v>1810</v>
      </c>
      <c r="AX132" s="23">
        <v>202055</v>
      </c>
      <c r="AY132" s="22">
        <v>141479</v>
      </c>
      <c r="AZ132" s="23">
        <v>29298</v>
      </c>
      <c r="BA132" s="22">
        <v>29381</v>
      </c>
      <c r="BB132" s="23">
        <v>17498</v>
      </c>
      <c r="BC132" s="22">
        <v>34023</v>
      </c>
      <c r="BD132" s="23">
        <v>76295</v>
      </c>
      <c r="BE132" s="22">
        <v>198295</v>
      </c>
      <c r="BF132" s="23">
        <v>11124</v>
      </c>
      <c r="BG132" s="22">
        <v>3749</v>
      </c>
      <c r="BH132" s="23">
        <v>8934</v>
      </c>
      <c r="BI132" s="22">
        <v>1621</v>
      </c>
      <c r="BJ132" s="23">
        <v>39458</v>
      </c>
      <c r="BK132" s="22">
        <v>20039</v>
      </c>
      <c r="BL132" s="23">
        <v>2876</v>
      </c>
      <c r="BM132" s="22">
        <v>644</v>
      </c>
      <c r="BN132" s="23">
        <v>5010</v>
      </c>
      <c r="BO132" s="22">
        <v>7703</v>
      </c>
      <c r="BP132" s="23">
        <v>21556</v>
      </c>
      <c r="BQ132" s="22">
        <v>4617</v>
      </c>
      <c r="BR132" s="23">
        <v>1380143</v>
      </c>
      <c r="BS132" s="24">
        <v>835357</v>
      </c>
      <c r="BU132" s="63">
        <f t="shared" si="2"/>
        <v>914192</v>
      </c>
      <c r="BV132" s="57">
        <f t="shared" si="2"/>
        <v>368724</v>
      </c>
      <c r="BW132" s="63">
        <f t="shared" si="3"/>
        <v>465952</v>
      </c>
      <c r="BX132" s="64">
        <f t="shared" si="3"/>
        <v>466636</v>
      </c>
    </row>
    <row r="133" spans="1:76">
      <c r="A133" s="11">
        <v>40391</v>
      </c>
      <c r="B133" s="29">
        <v>41784</v>
      </c>
      <c r="C133" s="28">
        <v>22273</v>
      </c>
      <c r="D133" s="29">
        <v>256137</v>
      </c>
      <c r="E133" s="28">
        <v>170581</v>
      </c>
      <c r="F133" s="23">
        <v>15947</v>
      </c>
      <c r="G133" s="22">
        <v>6212</v>
      </c>
      <c r="H133" s="23">
        <v>55398</v>
      </c>
      <c r="I133" s="22">
        <v>10177</v>
      </c>
      <c r="J133" s="23">
        <v>41731</v>
      </c>
      <c r="K133" s="22">
        <v>11561</v>
      </c>
      <c r="L133" s="23">
        <v>63749</v>
      </c>
      <c r="M133" s="22">
        <v>43209</v>
      </c>
      <c r="N133" s="23">
        <v>40149</v>
      </c>
      <c r="O133" s="22">
        <v>14678</v>
      </c>
      <c r="P133" s="23">
        <v>8628</v>
      </c>
      <c r="Q133" s="22">
        <v>885</v>
      </c>
      <c r="R133" s="23">
        <v>13224</v>
      </c>
      <c r="S133" s="22">
        <v>1745</v>
      </c>
      <c r="T133" s="23">
        <v>28316</v>
      </c>
      <c r="U133" s="22">
        <v>2843</v>
      </c>
      <c r="V133" s="23">
        <v>42305</v>
      </c>
      <c r="W133" s="22">
        <v>7295</v>
      </c>
      <c r="X133" s="23">
        <v>32814</v>
      </c>
      <c r="Y133" s="22">
        <v>14433</v>
      </c>
      <c r="Z133" s="23">
        <v>34266</v>
      </c>
      <c r="AA133" s="22">
        <v>1889</v>
      </c>
      <c r="AB133" s="23">
        <v>9352</v>
      </c>
      <c r="AC133" s="22">
        <v>1290</v>
      </c>
      <c r="AD133" s="23">
        <v>10141</v>
      </c>
      <c r="AE133" s="22">
        <v>670</v>
      </c>
      <c r="AF133" s="23">
        <v>8654</v>
      </c>
      <c r="AG133" s="22">
        <v>1004</v>
      </c>
      <c r="AH133" s="23">
        <v>100642</v>
      </c>
      <c r="AI133" s="22">
        <v>43818</v>
      </c>
      <c r="AJ133" s="23">
        <v>88321</v>
      </c>
      <c r="AK133" s="22">
        <v>39474</v>
      </c>
      <c r="AL133" s="23">
        <v>21875</v>
      </c>
      <c r="AM133" s="22">
        <v>10157</v>
      </c>
      <c r="AN133" s="23">
        <v>32607</v>
      </c>
      <c r="AO133" s="22">
        <v>13226</v>
      </c>
      <c r="AP133" s="23">
        <v>149619</v>
      </c>
      <c r="AQ133" s="22">
        <v>114759</v>
      </c>
      <c r="AR133" s="23">
        <v>13071</v>
      </c>
      <c r="AS133" s="22">
        <v>4494</v>
      </c>
      <c r="AT133" s="23">
        <v>11822</v>
      </c>
      <c r="AU133" s="22">
        <v>12334</v>
      </c>
      <c r="AV133" s="23">
        <v>10213</v>
      </c>
      <c r="AW133" s="22">
        <v>2264</v>
      </c>
      <c r="AX133" s="23">
        <v>184725</v>
      </c>
      <c r="AY133" s="22">
        <v>133850</v>
      </c>
      <c r="AZ133" s="23">
        <v>28188</v>
      </c>
      <c r="BA133" s="22">
        <v>21846</v>
      </c>
      <c r="BB133" s="23">
        <v>18114</v>
      </c>
      <c r="BC133" s="22">
        <v>41853</v>
      </c>
      <c r="BD133" s="23">
        <v>68931</v>
      </c>
      <c r="BE133" s="22">
        <v>182135</v>
      </c>
      <c r="BF133" s="23">
        <v>10079</v>
      </c>
      <c r="BG133" s="22">
        <v>2963</v>
      </c>
      <c r="BH133" s="23">
        <v>8953</v>
      </c>
      <c r="BI133" s="22">
        <v>1610</v>
      </c>
      <c r="BJ133" s="23">
        <v>33775</v>
      </c>
      <c r="BK133" s="22">
        <v>15708</v>
      </c>
      <c r="BL133" s="23">
        <v>2767</v>
      </c>
      <c r="BM133" s="22">
        <v>605</v>
      </c>
      <c r="BN133" s="23">
        <v>5311</v>
      </c>
      <c r="BO133" s="22">
        <v>5864</v>
      </c>
      <c r="BP133" s="23">
        <v>18032</v>
      </c>
      <c r="BQ133" s="22">
        <v>4279</v>
      </c>
      <c r="BR133" s="23">
        <v>1236590</v>
      </c>
      <c r="BS133" s="24">
        <v>788656</v>
      </c>
      <c r="BU133" s="63">
        <f t="shared" si="2"/>
        <v>803237</v>
      </c>
      <c r="BV133" s="57">
        <f t="shared" si="2"/>
        <v>354563</v>
      </c>
      <c r="BW133" s="63">
        <f t="shared" si="3"/>
        <v>433357</v>
      </c>
      <c r="BX133" s="64">
        <f t="shared" si="3"/>
        <v>434097</v>
      </c>
    </row>
    <row r="134" spans="1:76">
      <c r="A134" s="11">
        <v>40422</v>
      </c>
      <c r="B134" s="29">
        <v>47149</v>
      </c>
      <c r="C134" s="28">
        <v>30776</v>
      </c>
      <c r="D134" s="29">
        <v>265589</v>
      </c>
      <c r="E134" s="28">
        <v>172842</v>
      </c>
      <c r="F134" s="23">
        <v>15075</v>
      </c>
      <c r="G134" s="22">
        <v>9133</v>
      </c>
      <c r="H134" s="23">
        <v>65039</v>
      </c>
      <c r="I134" s="22">
        <v>11031</v>
      </c>
      <c r="J134" s="23">
        <v>52729</v>
      </c>
      <c r="K134" s="22">
        <v>13605</v>
      </c>
      <c r="L134" s="23">
        <v>78689</v>
      </c>
      <c r="M134" s="22">
        <v>51080</v>
      </c>
      <c r="N134" s="23">
        <v>49532</v>
      </c>
      <c r="O134" s="22">
        <v>14163</v>
      </c>
      <c r="P134" s="23">
        <v>7588</v>
      </c>
      <c r="Q134" s="22">
        <v>1196</v>
      </c>
      <c r="R134" s="23">
        <v>15872</v>
      </c>
      <c r="S134" s="22">
        <v>2103</v>
      </c>
      <c r="T134" s="23">
        <v>29778</v>
      </c>
      <c r="U134" s="22">
        <v>3390</v>
      </c>
      <c r="V134" s="23">
        <v>47856</v>
      </c>
      <c r="W134" s="22">
        <v>9963</v>
      </c>
      <c r="X134" s="23">
        <v>35063</v>
      </c>
      <c r="Y134" s="22">
        <v>8084</v>
      </c>
      <c r="Z134" s="23">
        <v>40043</v>
      </c>
      <c r="AA134" s="22">
        <v>2592</v>
      </c>
      <c r="AB134" s="23">
        <v>10940</v>
      </c>
      <c r="AC134" s="22">
        <v>2604</v>
      </c>
      <c r="AD134" s="23">
        <v>11843</v>
      </c>
      <c r="AE134" s="22">
        <v>1219</v>
      </c>
      <c r="AF134" s="23">
        <v>11039</v>
      </c>
      <c r="AG134" s="22">
        <v>922</v>
      </c>
      <c r="AH134" s="23">
        <v>126971</v>
      </c>
      <c r="AI134" s="22">
        <v>57518</v>
      </c>
      <c r="AJ134" s="23">
        <v>111248</v>
      </c>
      <c r="AK134" s="22">
        <v>51307</v>
      </c>
      <c r="AL134" s="23">
        <v>20593</v>
      </c>
      <c r="AM134" s="22">
        <v>13848</v>
      </c>
      <c r="AN134" s="23">
        <v>38299</v>
      </c>
      <c r="AO134" s="22">
        <v>17501</v>
      </c>
      <c r="AP134" s="23">
        <v>170092</v>
      </c>
      <c r="AQ134" s="22">
        <v>118803</v>
      </c>
      <c r="AR134" s="23">
        <v>13911</v>
      </c>
      <c r="AS134" s="22">
        <v>7046</v>
      </c>
      <c r="AT134" s="23">
        <v>12796</v>
      </c>
      <c r="AU134" s="22">
        <v>16224</v>
      </c>
      <c r="AV134" s="23">
        <v>13275</v>
      </c>
      <c r="AW134" s="22">
        <v>3323</v>
      </c>
      <c r="AX134" s="23">
        <v>210074</v>
      </c>
      <c r="AY134" s="22">
        <v>145396</v>
      </c>
      <c r="AZ134" s="23">
        <v>32299</v>
      </c>
      <c r="BA134" s="22">
        <v>31310</v>
      </c>
      <c r="BB134" s="23">
        <v>14480</v>
      </c>
      <c r="BC134" s="22">
        <v>27275</v>
      </c>
      <c r="BD134" s="23">
        <v>62716</v>
      </c>
      <c r="BE134" s="22">
        <v>133970</v>
      </c>
      <c r="BF134" s="23">
        <v>10935</v>
      </c>
      <c r="BG134" s="22">
        <v>4158</v>
      </c>
      <c r="BH134" s="23">
        <v>10053</v>
      </c>
      <c r="BI134" s="22">
        <v>1999</v>
      </c>
      <c r="BJ134" s="23">
        <v>37807</v>
      </c>
      <c r="BK134" s="22">
        <v>22948</v>
      </c>
      <c r="BL134" s="23">
        <v>2372</v>
      </c>
      <c r="BM134" s="22">
        <v>815</v>
      </c>
      <c r="BN134" s="23">
        <v>5370</v>
      </c>
      <c r="BO134" s="22">
        <v>13290</v>
      </c>
      <c r="BP134" s="23">
        <v>17234</v>
      </c>
      <c r="BQ134" s="22">
        <v>6090</v>
      </c>
      <c r="BR134" s="23">
        <v>1373026</v>
      </c>
      <c r="BS134" s="24">
        <v>810822</v>
      </c>
      <c r="BU134" s="63">
        <f t="shared" si="2"/>
        <v>910795</v>
      </c>
      <c r="BV134" s="57">
        <f t="shared" si="2"/>
        <v>392221</v>
      </c>
      <c r="BW134" s="63">
        <f t="shared" si="3"/>
        <v>462232</v>
      </c>
      <c r="BX134" s="64">
        <f t="shared" si="3"/>
        <v>418600</v>
      </c>
    </row>
    <row r="135" spans="1:76">
      <c r="A135" s="11">
        <v>40452</v>
      </c>
      <c r="B135" s="29">
        <v>70411</v>
      </c>
      <c r="C135" s="28">
        <v>49553</v>
      </c>
      <c r="D135" s="29">
        <v>288619</v>
      </c>
      <c r="E135" s="28">
        <v>202549</v>
      </c>
      <c r="F135" s="23">
        <v>28755</v>
      </c>
      <c r="G135" s="22">
        <v>15511</v>
      </c>
      <c r="H135" s="23">
        <v>68886</v>
      </c>
      <c r="I135" s="22">
        <v>21149</v>
      </c>
      <c r="J135" s="23">
        <v>58195</v>
      </c>
      <c r="K135" s="22">
        <v>15618</v>
      </c>
      <c r="L135" s="23">
        <v>86965</v>
      </c>
      <c r="M135" s="22">
        <v>62256</v>
      </c>
      <c r="N135" s="23">
        <v>59162</v>
      </c>
      <c r="O135" s="22">
        <v>19820</v>
      </c>
      <c r="P135" s="23">
        <v>9415</v>
      </c>
      <c r="Q135" s="22">
        <v>1907</v>
      </c>
      <c r="R135" s="23">
        <v>20698</v>
      </c>
      <c r="S135" s="22">
        <v>4401</v>
      </c>
      <c r="T135" s="23">
        <v>42256</v>
      </c>
      <c r="U135" s="22">
        <v>4331</v>
      </c>
      <c r="V135" s="23">
        <v>61292</v>
      </c>
      <c r="W135" s="22">
        <v>14438</v>
      </c>
      <c r="X135" s="23">
        <v>25872</v>
      </c>
      <c r="Y135" s="22">
        <v>10046</v>
      </c>
      <c r="Z135" s="23">
        <v>33573</v>
      </c>
      <c r="AA135" s="22">
        <v>3072</v>
      </c>
      <c r="AB135" s="23">
        <v>11645</v>
      </c>
      <c r="AC135" s="22">
        <v>3050</v>
      </c>
      <c r="AD135" s="23">
        <v>12433</v>
      </c>
      <c r="AE135" s="22">
        <v>1415</v>
      </c>
      <c r="AF135" s="23">
        <v>13590</v>
      </c>
      <c r="AG135" s="22">
        <v>1935</v>
      </c>
      <c r="AH135" s="23">
        <v>139045</v>
      </c>
      <c r="AI135" s="22">
        <v>62138</v>
      </c>
      <c r="AJ135" s="23">
        <v>119490</v>
      </c>
      <c r="AK135" s="22">
        <v>55096</v>
      </c>
      <c r="AL135" s="23">
        <v>23820</v>
      </c>
      <c r="AM135" s="22">
        <v>20936</v>
      </c>
      <c r="AN135" s="23">
        <v>44621</v>
      </c>
      <c r="AO135" s="22">
        <v>24683</v>
      </c>
      <c r="AP135" s="23">
        <v>184216</v>
      </c>
      <c r="AQ135" s="22">
        <v>135072</v>
      </c>
      <c r="AR135" s="23">
        <v>17831</v>
      </c>
      <c r="AS135" s="22">
        <v>7463</v>
      </c>
      <c r="AT135" s="23">
        <v>16570</v>
      </c>
      <c r="AU135" s="22">
        <v>14145</v>
      </c>
      <c r="AV135" s="23">
        <v>19360</v>
      </c>
      <c r="AW135" s="22">
        <v>4024</v>
      </c>
      <c r="AX135" s="23">
        <v>237977</v>
      </c>
      <c r="AY135" s="22">
        <v>160704</v>
      </c>
      <c r="AZ135" s="23">
        <v>50350</v>
      </c>
      <c r="BA135" s="22">
        <v>37242</v>
      </c>
      <c r="BB135" s="23">
        <v>13294</v>
      </c>
      <c r="BC135" s="22">
        <v>19309</v>
      </c>
      <c r="BD135" s="23">
        <v>56265</v>
      </c>
      <c r="BE135" s="22">
        <v>103635</v>
      </c>
      <c r="BF135" s="23">
        <v>14635</v>
      </c>
      <c r="BG135" s="22">
        <v>6165</v>
      </c>
      <c r="BH135" s="23">
        <v>16204</v>
      </c>
      <c r="BI135" s="22">
        <v>3379</v>
      </c>
      <c r="BJ135" s="23">
        <v>38839</v>
      </c>
      <c r="BK135" s="22">
        <v>25069</v>
      </c>
      <c r="BL135" s="23">
        <v>3577</v>
      </c>
      <c r="BM135" s="22">
        <v>1277</v>
      </c>
      <c r="BN135" s="23">
        <v>9139</v>
      </c>
      <c r="BO135" s="22">
        <v>18079</v>
      </c>
      <c r="BP135" s="23">
        <v>22081</v>
      </c>
      <c r="BQ135" s="22">
        <v>6910</v>
      </c>
      <c r="BR135" s="23">
        <v>1561612</v>
      </c>
      <c r="BS135" s="24">
        <v>920576</v>
      </c>
      <c r="BU135" s="63">
        <f t="shared" si="2"/>
        <v>1030812</v>
      </c>
      <c r="BV135" s="57">
        <f t="shared" si="2"/>
        <v>493189</v>
      </c>
      <c r="BW135" s="63">
        <f t="shared" si="3"/>
        <v>530802</v>
      </c>
      <c r="BX135" s="64">
        <f t="shared" si="3"/>
        <v>427388</v>
      </c>
    </row>
    <row r="136" spans="1:76">
      <c r="A136" s="11">
        <v>40483</v>
      </c>
      <c r="B136" s="29">
        <v>56477</v>
      </c>
      <c r="C136" s="28">
        <v>61830</v>
      </c>
      <c r="D136" s="29">
        <v>300797</v>
      </c>
      <c r="E136" s="28">
        <v>245053</v>
      </c>
      <c r="F136" s="23">
        <v>24966</v>
      </c>
      <c r="G136" s="22">
        <v>23942</v>
      </c>
      <c r="H136" s="23">
        <v>69252</v>
      </c>
      <c r="I136" s="22">
        <v>24925</v>
      </c>
      <c r="J136" s="23">
        <v>57078</v>
      </c>
      <c r="K136" s="22">
        <v>20679</v>
      </c>
      <c r="L136" s="23">
        <v>60519</v>
      </c>
      <c r="M136" s="22">
        <v>84715</v>
      </c>
      <c r="N136" s="23">
        <v>51029</v>
      </c>
      <c r="O136" s="22">
        <v>23908</v>
      </c>
      <c r="P136" s="23">
        <v>10198</v>
      </c>
      <c r="Q136" s="22">
        <v>2813</v>
      </c>
      <c r="R136" s="23">
        <v>19907</v>
      </c>
      <c r="S136" s="22">
        <v>5472</v>
      </c>
      <c r="T136" s="23">
        <v>40226</v>
      </c>
      <c r="U136" s="22">
        <v>6727</v>
      </c>
      <c r="V136" s="23">
        <v>52926</v>
      </c>
      <c r="W136" s="22">
        <v>23360</v>
      </c>
      <c r="X136" s="23">
        <v>12644</v>
      </c>
      <c r="Y136" s="22">
        <v>14138</v>
      </c>
      <c r="Z136" s="23">
        <v>33569</v>
      </c>
      <c r="AA136" s="22">
        <v>3706</v>
      </c>
      <c r="AB136" s="23">
        <v>10502</v>
      </c>
      <c r="AC136" s="22">
        <v>3891</v>
      </c>
      <c r="AD136" s="23">
        <v>12114</v>
      </c>
      <c r="AE136" s="22">
        <v>1994</v>
      </c>
      <c r="AF136" s="23">
        <v>12651</v>
      </c>
      <c r="AG136" s="22">
        <v>2107</v>
      </c>
      <c r="AH136" s="23">
        <v>126146</v>
      </c>
      <c r="AI136" s="22">
        <v>72685</v>
      </c>
      <c r="AJ136" s="23">
        <v>109239</v>
      </c>
      <c r="AK136" s="22">
        <v>64210</v>
      </c>
      <c r="AL136" s="23">
        <v>25991</v>
      </c>
      <c r="AM136" s="22">
        <v>30906</v>
      </c>
      <c r="AN136" s="23">
        <v>45412</v>
      </c>
      <c r="AO136" s="22">
        <v>42908</v>
      </c>
      <c r="AP136" s="23">
        <v>184674</v>
      </c>
      <c r="AQ136" s="22">
        <v>176332</v>
      </c>
      <c r="AR136" s="23">
        <v>15686</v>
      </c>
      <c r="AS136" s="22">
        <v>8354</v>
      </c>
      <c r="AT136" s="23">
        <v>17435</v>
      </c>
      <c r="AU136" s="22">
        <v>31958</v>
      </c>
      <c r="AV136" s="23">
        <v>14263</v>
      </c>
      <c r="AW136" s="22">
        <v>4895</v>
      </c>
      <c r="AX136" s="23">
        <v>232058</v>
      </c>
      <c r="AY136" s="22">
        <v>221538</v>
      </c>
      <c r="AZ136" s="23">
        <v>46582</v>
      </c>
      <c r="BA136" s="22">
        <v>62504</v>
      </c>
      <c r="BB136" s="23">
        <v>14011</v>
      </c>
      <c r="BC136" s="22">
        <v>24251</v>
      </c>
      <c r="BD136" s="23">
        <v>49942</v>
      </c>
      <c r="BE136" s="22">
        <v>134731</v>
      </c>
      <c r="BF136" s="23">
        <v>16900</v>
      </c>
      <c r="BG136" s="22">
        <v>7543</v>
      </c>
      <c r="BH136" s="23">
        <v>13656</v>
      </c>
      <c r="BI136" s="22">
        <v>4420</v>
      </c>
      <c r="BJ136" s="23">
        <v>35302</v>
      </c>
      <c r="BK136" s="22">
        <v>34782</v>
      </c>
      <c r="BL136" s="23">
        <v>3389</v>
      </c>
      <c r="BM136" s="22">
        <v>2620</v>
      </c>
      <c r="BN136" s="23">
        <v>9142</v>
      </c>
      <c r="BO136" s="22">
        <v>35060</v>
      </c>
      <c r="BP136" s="23">
        <v>23001</v>
      </c>
      <c r="BQ136" s="22">
        <v>13193</v>
      </c>
      <c r="BR136" s="23">
        <v>1466386</v>
      </c>
      <c r="BS136" s="24">
        <v>1236398</v>
      </c>
      <c r="BU136" s="63">
        <f t="shared" si="2"/>
        <v>951001</v>
      </c>
      <c r="BV136" s="57">
        <f t="shared" si="2"/>
        <v>621945</v>
      </c>
      <c r="BW136" s="63">
        <f t="shared" si="3"/>
        <v>515386</v>
      </c>
      <c r="BX136" s="64">
        <f t="shared" si="3"/>
        <v>614457</v>
      </c>
    </row>
    <row r="137" spans="1:76">
      <c r="A137" s="11">
        <v>40513</v>
      </c>
      <c r="B137" s="29">
        <v>125421</v>
      </c>
      <c r="C137" s="28">
        <v>76445</v>
      </c>
      <c r="D137" s="29">
        <v>280295</v>
      </c>
      <c r="E137" s="28">
        <v>235413</v>
      </c>
      <c r="F137" s="23">
        <v>60380</v>
      </c>
      <c r="G137" s="22">
        <v>34002</v>
      </c>
      <c r="H137" s="23">
        <v>69220</v>
      </c>
      <c r="I137" s="22">
        <v>19960</v>
      </c>
      <c r="J137" s="23">
        <v>89098</v>
      </c>
      <c r="K137" s="22">
        <v>25553</v>
      </c>
      <c r="L137" s="23">
        <v>85319</v>
      </c>
      <c r="M137" s="22">
        <v>83428</v>
      </c>
      <c r="N137" s="23">
        <v>59437</v>
      </c>
      <c r="O137" s="22">
        <v>32325</v>
      </c>
      <c r="P137" s="23">
        <v>22844</v>
      </c>
      <c r="Q137" s="22">
        <v>3826</v>
      </c>
      <c r="R137" s="23">
        <v>33789</v>
      </c>
      <c r="S137" s="22">
        <v>6613</v>
      </c>
      <c r="T137" s="23">
        <v>38317</v>
      </c>
      <c r="U137" s="22">
        <v>11723</v>
      </c>
      <c r="V137" s="23">
        <v>76289</v>
      </c>
      <c r="W137" s="22">
        <v>27885</v>
      </c>
      <c r="X137" s="23">
        <v>12826</v>
      </c>
      <c r="Y137" s="22">
        <v>15408</v>
      </c>
      <c r="Z137" s="23">
        <v>31911</v>
      </c>
      <c r="AA137" s="22">
        <v>3374</v>
      </c>
      <c r="AB137" s="23">
        <v>13319</v>
      </c>
      <c r="AC137" s="22">
        <v>4196</v>
      </c>
      <c r="AD137" s="23">
        <v>19685</v>
      </c>
      <c r="AE137" s="22">
        <v>2547</v>
      </c>
      <c r="AF137" s="23">
        <v>19082</v>
      </c>
      <c r="AG137" s="22">
        <v>2808</v>
      </c>
      <c r="AH137" s="23">
        <v>114430</v>
      </c>
      <c r="AI137" s="22">
        <v>72708</v>
      </c>
      <c r="AJ137" s="23">
        <v>97052</v>
      </c>
      <c r="AK137" s="22">
        <v>63270</v>
      </c>
      <c r="AL137" s="23">
        <v>38591</v>
      </c>
      <c r="AM137" s="22">
        <v>40765</v>
      </c>
      <c r="AN137" s="23">
        <v>93760</v>
      </c>
      <c r="AO137" s="22">
        <v>54930</v>
      </c>
      <c r="AP137" s="23">
        <v>181697</v>
      </c>
      <c r="AQ137" s="22">
        <v>188753</v>
      </c>
      <c r="AR137" s="23">
        <v>18023</v>
      </c>
      <c r="AS137" s="22">
        <v>9933</v>
      </c>
      <c r="AT137" s="23">
        <v>22351</v>
      </c>
      <c r="AU137" s="22">
        <v>35055</v>
      </c>
      <c r="AV137" s="23">
        <v>17823</v>
      </c>
      <c r="AW137" s="22">
        <v>5472</v>
      </c>
      <c r="AX137" s="23">
        <v>239893</v>
      </c>
      <c r="AY137" s="22">
        <v>239214</v>
      </c>
      <c r="AZ137" s="23">
        <v>52188</v>
      </c>
      <c r="BA137" s="22">
        <v>68214</v>
      </c>
      <c r="BB137" s="23">
        <v>28745</v>
      </c>
      <c r="BC137" s="22">
        <v>36788</v>
      </c>
      <c r="BD137" s="23">
        <v>62710</v>
      </c>
      <c r="BE137" s="22">
        <v>161783</v>
      </c>
      <c r="BF137" s="23">
        <v>23609</v>
      </c>
      <c r="BG137" s="22">
        <v>8605</v>
      </c>
      <c r="BH137" s="23">
        <v>28142</v>
      </c>
      <c r="BI137" s="22">
        <v>7719</v>
      </c>
      <c r="BJ137" s="23">
        <v>36667</v>
      </c>
      <c r="BK137" s="22">
        <v>34731</v>
      </c>
      <c r="BL137" s="23">
        <v>5959</v>
      </c>
      <c r="BM137" s="22">
        <v>3401</v>
      </c>
      <c r="BN137" s="23">
        <v>15204</v>
      </c>
      <c r="BO137" s="22">
        <v>40626</v>
      </c>
      <c r="BP137" s="23">
        <v>19954</v>
      </c>
      <c r="BQ137" s="22">
        <v>13191</v>
      </c>
      <c r="BR137" s="23">
        <v>1797084</v>
      </c>
      <c r="BS137" s="24">
        <v>1368180</v>
      </c>
      <c r="BU137" s="63">
        <f t="shared" si="2"/>
        <v>1151662</v>
      </c>
      <c r="BV137" s="57">
        <f t="shared" si="2"/>
        <v>658214</v>
      </c>
      <c r="BW137" s="63">
        <f t="shared" si="3"/>
        <v>645423</v>
      </c>
      <c r="BX137" s="64">
        <f t="shared" si="3"/>
        <v>709966</v>
      </c>
    </row>
    <row r="138" spans="1:76">
      <c r="A138" s="11">
        <v>40544</v>
      </c>
      <c r="B138" s="29">
        <v>230587</v>
      </c>
      <c r="C138" s="28">
        <v>96745</v>
      </c>
      <c r="D138" s="29">
        <v>329459</v>
      </c>
      <c r="E138" s="28">
        <v>282089</v>
      </c>
      <c r="F138" s="23">
        <v>121264</v>
      </c>
      <c r="G138" s="22">
        <v>39496</v>
      </c>
      <c r="H138" s="23">
        <v>94721</v>
      </c>
      <c r="I138" s="22">
        <v>26740</v>
      </c>
      <c r="J138" s="23">
        <v>158337</v>
      </c>
      <c r="K138" s="22">
        <v>30822</v>
      </c>
      <c r="L138" s="23">
        <v>121680</v>
      </c>
      <c r="M138" s="22">
        <v>101085</v>
      </c>
      <c r="N138" s="23">
        <v>86546</v>
      </c>
      <c r="O138" s="22">
        <v>46428</v>
      </c>
      <c r="P138" s="23">
        <v>48610</v>
      </c>
      <c r="Q138" s="22">
        <v>4618</v>
      </c>
      <c r="R138" s="23">
        <v>53415</v>
      </c>
      <c r="S138" s="22">
        <v>11226</v>
      </c>
      <c r="T138" s="23">
        <v>65788</v>
      </c>
      <c r="U138" s="22">
        <v>12151</v>
      </c>
      <c r="V138" s="23">
        <v>124245</v>
      </c>
      <c r="W138" s="22">
        <v>37208</v>
      </c>
      <c r="X138" s="23">
        <v>18783</v>
      </c>
      <c r="Y138" s="22">
        <v>17738</v>
      </c>
      <c r="Z138" s="23">
        <v>33102</v>
      </c>
      <c r="AA138" s="22">
        <v>3842</v>
      </c>
      <c r="AB138" s="23">
        <v>17002</v>
      </c>
      <c r="AC138" s="22">
        <v>4213</v>
      </c>
      <c r="AD138" s="23">
        <v>25303</v>
      </c>
      <c r="AE138" s="22">
        <v>2792</v>
      </c>
      <c r="AF138" s="23">
        <v>32549</v>
      </c>
      <c r="AG138" s="22">
        <v>3685</v>
      </c>
      <c r="AH138" s="23">
        <v>113099</v>
      </c>
      <c r="AI138" s="22">
        <v>85975</v>
      </c>
      <c r="AJ138" s="23">
        <v>95101</v>
      </c>
      <c r="AK138" s="22">
        <v>75815</v>
      </c>
      <c r="AL138" s="23">
        <v>52833</v>
      </c>
      <c r="AM138" s="22">
        <v>45834</v>
      </c>
      <c r="AN138" s="23">
        <v>206238</v>
      </c>
      <c r="AO138" s="22">
        <v>75936</v>
      </c>
      <c r="AP138" s="23">
        <v>232310</v>
      </c>
      <c r="AQ138" s="22">
        <v>239552</v>
      </c>
      <c r="AR138" s="23">
        <v>29602</v>
      </c>
      <c r="AS138" s="22">
        <v>11184</v>
      </c>
      <c r="AT138" s="23">
        <v>34491</v>
      </c>
      <c r="AU138" s="22">
        <v>32461</v>
      </c>
      <c r="AV138" s="23">
        <v>26571</v>
      </c>
      <c r="AW138" s="22">
        <v>6752</v>
      </c>
      <c r="AX138" s="23">
        <v>322975</v>
      </c>
      <c r="AY138" s="22">
        <v>289949</v>
      </c>
      <c r="AZ138" s="23">
        <v>68411</v>
      </c>
      <c r="BA138" s="22">
        <v>94130</v>
      </c>
      <c r="BB138" s="23">
        <v>54537</v>
      </c>
      <c r="BC138" s="22">
        <v>47018</v>
      </c>
      <c r="BD138" s="23">
        <v>79125</v>
      </c>
      <c r="BE138" s="22">
        <v>190580</v>
      </c>
      <c r="BF138" s="23">
        <v>36484</v>
      </c>
      <c r="BG138" s="22">
        <v>11463</v>
      </c>
      <c r="BH138" s="23">
        <v>58304</v>
      </c>
      <c r="BI138" s="22">
        <v>12041</v>
      </c>
      <c r="BJ138" s="23">
        <v>40785</v>
      </c>
      <c r="BK138" s="22">
        <v>45397</v>
      </c>
      <c r="BL138" s="23">
        <v>6737</v>
      </c>
      <c r="BM138" s="22">
        <v>4237</v>
      </c>
      <c r="BN138" s="23">
        <v>20639</v>
      </c>
      <c r="BO138" s="22">
        <v>47724</v>
      </c>
      <c r="BP138" s="23">
        <v>25489</v>
      </c>
      <c r="BQ138" s="22">
        <v>16663</v>
      </c>
      <c r="BR138" s="23">
        <v>2647050</v>
      </c>
      <c r="BS138" s="24">
        <v>1687824</v>
      </c>
      <c r="BU138" s="63">
        <f t="shared" si="2"/>
        <v>1674490</v>
      </c>
      <c r="BV138" s="65">
        <f t="shared" si="2"/>
        <v>806853</v>
      </c>
      <c r="BW138" s="63">
        <f t="shared" si="3"/>
        <v>972556</v>
      </c>
      <c r="BX138" s="64">
        <f t="shared" si="3"/>
        <v>880972</v>
      </c>
    </row>
    <row r="139" spans="1:76">
      <c r="A139" s="11">
        <v>40575</v>
      </c>
      <c r="B139" s="29">
        <v>85906</v>
      </c>
      <c r="C139" s="28">
        <v>85852</v>
      </c>
      <c r="D139" s="29">
        <v>284392</v>
      </c>
      <c r="E139" s="28">
        <v>272082</v>
      </c>
      <c r="F139" s="23">
        <v>40889</v>
      </c>
      <c r="G139" s="22">
        <v>39413</v>
      </c>
      <c r="H139" s="23">
        <v>70619</v>
      </c>
      <c r="I139" s="22">
        <v>25139</v>
      </c>
      <c r="J139" s="23">
        <v>67453</v>
      </c>
      <c r="K139" s="22">
        <v>31426</v>
      </c>
      <c r="L139" s="23">
        <v>73370</v>
      </c>
      <c r="M139" s="22">
        <v>92290</v>
      </c>
      <c r="N139" s="23">
        <v>53831</v>
      </c>
      <c r="O139" s="22">
        <v>41759</v>
      </c>
      <c r="P139" s="23">
        <v>17011</v>
      </c>
      <c r="Q139" s="22">
        <v>5415</v>
      </c>
      <c r="R139" s="23">
        <v>30403</v>
      </c>
      <c r="S139" s="22">
        <v>9166</v>
      </c>
      <c r="T139" s="23">
        <v>37180</v>
      </c>
      <c r="U139" s="22">
        <v>11855</v>
      </c>
      <c r="V139" s="23">
        <v>68505</v>
      </c>
      <c r="W139" s="22">
        <v>38594</v>
      </c>
      <c r="X139" s="23">
        <v>15343</v>
      </c>
      <c r="Y139" s="22">
        <v>17102</v>
      </c>
      <c r="Z139" s="23">
        <v>39407</v>
      </c>
      <c r="AA139" s="22">
        <v>5259</v>
      </c>
      <c r="AB139" s="23">
        <v>14522</v>
      </c>
      <c r="AC139" s="22">
        <v>5181</v>
      </c>
      <c r="AD139" s="23">
        <v>16832</v>
      </c>
      <c r="AE139" s="22">
        <v>4433</v>
      </c>
      <c r="AF139" s="23">
        <v>16420</v>
      </c>
      <c r="AG139" s="22">
        <v>3902</v>
      </c>
      <c r="AH139" s="23">
        <v>133820</v>
      </c>
      <c r="AI139" s="22">
        <v>95728</v>
      </c>
      <c r="AJ139" s="23">
        <v>114114</v>
      </c>
      <c r="AK139" s="22">
        <v>84024</v>
      </c>
      <c r="AL139" s="23">
        <v>33532</v>
      </c>
      <c r="AM139" s="22">
        <v>44898</v>
      </c>
      <c r="AN139" s="23">
        <v>83452</v>
      </c>
      <c r="AO139" s="22">
        <v>76485</v>
      </c>
      <c r="AP139" s="23">
        <v>154717</v>
      </c>
      <c r="AQ139" s="22">
        <v>176430</v>
      </c>
      <c r="AR139" s="23">
        <v>18784</v>
      </c>
      <c r="AS139" s="22">
        <v>10739</v>
      </c>
      <c r="AT139" s="23">
        <v>20627</v>
      </c>
      <c r="AU139" s="22">
        <v>35673</v>
      </c>
      <c r="AV139" s="23">
        <v>17331</v>
      </c>
      <c r="AW139" s="22">
        <v>7820</v>
      </c>
      <c r="AX139" s="23">
        <v>211459</v>
      </c>
      <c r="AY139" s="22">
        <v>230662</v>
      </c>
      <c r="AZ139" s="23">
        <v>56299</v>
      </c>
      <c r="BA139" s="22">
        <v>95888</v>
      </c>
      <c r="BB139" s="23">
        <v>22447</v>
      </c>
      <c r="BC139" s="22">
        <v>59610</v>
      </c>
      <c r="BD139" s="23">
        <v>58180</v>
      </c>
      <c r="BE139" s="22">
        <v>179761</v>
      </c>
      <c r="BF139" s="23">
        <v>25348</v>
      </c>
      <c r="BG139" s="22">
        <v>11524</v>
      </c>
      <c r="BH139" s="23">
        <v>18731</v>
      </c>
      <c r="BI139" s="22">
        <v>6989</v>
      </c>
      <c r="BJ139" s="23">
        <v>40672</v>
      </c>
      <c r="BK139" s="22">
        <v>50429</v>
      </c>
      <c r="BL139" s="23">
        <v>4573</v>
      </c>
      <c r="BM139" s="22">
        <v>5028</v>
      </c>
      <c r="BN139" s="23">
        <v>13711</v>
      </c>
      <c r="BO139" s="22">
        <v>50856</v>
      </c>
      <c r="BP139" s="23">
        <v>25275</v>
      </c>
      <c r="BQ139" s="22">
        <v>19143</v>
      </c>
      <c r="BR139" s="23">
        <v>1659582</v>
      </c>
      <c r="BS139" s="24">
        <v>1615866</v>
      </c>
      <c r="BU139" s="63">
        <f t="shared" si="2"/>
        <v>1065903</v>
      </c>
      <c r="BV139" s="65">
        <f t="shared" si="2"/>
        <v>784596</v>
      </c>
      <c r="BW139" s="63">
        <f t="shared" si="3"/>
        <v>593679</v>
      </c>
      <c r="BX139" s="64">
        <f t="shared" si="3"/>
        <v>831273</v>
      </c>
    </row>
    <row r="140" spans="1:76">
      <c r="A140" s="11">
        <v>40603</v>
      </c>
      <c r="B140" s="29">
        <v>75711</v>
      </c>
      <c r="C140" s="28">
        <v>83854</v>
      </c>
      <c r="D140" s="29">
        <v>314293</v>
      </c>
      <c r="E140" s="28">
        <v>268383</v>
      </c>
      <c r="F140" s="23">
        <v>38567</v>
      </c>
      <c r="G140" s="22">
        <v>34213</v>
      </c>
      <c r="H140" s="23">
        <v>79022</v>
      </c>
      <c r="I140" s="22">
        <v>24099</v>
      </c>
      <c r="J140" s="23">
        <v>73210</v>
      </c>
      <c r="K140" s="22">
        <v>26604</v>
      </c>
      <c r="L140" s="23">
        <v>66940</v>
      </c>
      <c r="M140" s="22">
        <v>83556</v>
      </c>
      <c r="N140" s="23">
        <v>55597</v>
      </c>
      <c r="O140" s="22">
        <v>36350</v>
      </c>
      <c r="P140" s="23">
        <v>17584</v>
      </c>
      <c r="Q140" s="22">
        <v>4616</v>
      </c>
      <c r="R140" s="23">
        <v>23688</v>
      </c>
      <c r="S140" s="22">
        <v>5795</v>
      </c>
      <c r="T140" s="23">
        <v>49544</v>
      </c>
      <c r="U140" s="22">
        <v>8531</v>
      </c>
      <c r="V140" s="23">
        <v>68044</v>
      </c>
      <c r="W140" s="22">
        <v>33926</v>
      </c>
      <c r="X140" s="23">
        <v>17937</v>
      </c>
      <c r="Y140" s="22">
        <v>15400</v>
      </c>
      <c r="Z140" s="23">
        <v>45828</v>
      </c>
      <c r="AA140" s="22">
        <v>4742</v>
      </c>
      <c r="AB140" s="23">
        <v>11430</v>
      </c>
      <c r="AC140" s="22">
        <v>4566</v>
      </c>
      <c r="AD140" s="23">
        <v>17172</v>
      </c>
      <c r="AE140" s="22">
        <v>3758</v>
      </c>
      <c r="AF140" s="23">
        <v>18017</v>
      </c>
      <c r="AG140" s="22">
        <v>4379</v>
      </c>
      <c r="AH140" s="23">
        <v>151615</v>
      </c>
      <c r="AI140" s="22">
        <v>90840</v>
      </c>
      <c r="AJ140" s="23">
        <v>125867</v>
      </c>
      <c r="AK140" s="22">
        <v>81754</v>
      </c>
      <c r="AL140" s="23">
        <v>32968</v>
      </c>
      <c r="AM140" s="22">
        <v>37690</v>
      </c>
      <c r="AN140" s="23">
        <v>74119</v>
      </c>
      <c r="AO140" s="22">
        <v>58935</v>
      </c>
      <c r="AP140" s="23">
        <v>151194</v>
      </c>
      <c r="AQ140" s="22">
        <v>100908</v>
      </c>
      <c r="AR140" s="23">
        <v>20834</v>
      </c>
      <c r="AS140" s="22">
        <v>13507</v>
      </c>
      <c r="AT140" s="23">
        <v>17982</v>
      </c>
      <c r="AU140" s="22">
        <v>32589</v>
      </c>
      <c r="AV140" s="23">
        <v>19854</v>
      </c>
      <c r="AW140" s="22">
        <v>7319</v>
      </c>
      <c r="AX140" s="23">
        <v>209864</v>
      </c>
      <c r="AY140" s="22">
        <v>154323</v>
      </c>
      <c r="AZ140" s="23">
        <v>56610</v>
      </c>
      <c r="BA140" s="22">
        <v>74679</v>
      </c>
      <c r="BB140" s="23">
        <v>22755</v>
      </c>
      <c r="BC140" s="22">
        <v>39119</v>
      </c>
      <c r="BD140" s="23">
        <v>75630</v>
      </c>
      <c r="BE140" s="22">
        <v>142292</v>
      </c>
      <c r="BF140" s="23">
        <v>18144</v>
      </c>
      <c r="BG140" s="22">
        <v>11825</v>
      </c>
      <c r="BH140" s="23">
        <v>20143</v>
      </c>
      <c r="BI140" s="22">
        <v>7904</v>
      </c>
      <c r="BJ140" s="23">
        <v>44994</v>
      </c>
      <c r="BK140" s="22">
        <v>48273</v>
      </c>
      <c r="BL140" s="23">
        <v>5655</v>
      </c>
      <c r="BM140" s="22">
        <v>3671</v>
      </c>
      <c r="BN140" s="23">
        <v>16535</v>
      </c>
      <c r="BO140" s="22">
        <v>37918</v>
      </c>
      <c r="BP140" s="23">
        <v>28686</v>
      </c>
      <c r="BQ140" s="22">
        <v>15333</v>
      </c>
      <c r="BR140" s="23">
        <v>1730299</v>
      </c>
      <c r="BS140" s="24">
        <v>1365572</v>
      </c>
      <c r="BU140" s="63">
        <f t="shared" ref="BU140:BV148" si="4">B140+D140+F140+H140+J140+L140+N140+P140+R140+T140+V140+X140+Z140+AB140+AD140+AF140+AH140</f>
        <v>1124199</v>
      </c>
      <c r="BV140" s="65">
        <f t="shared" si="4"/>
        <v>733612</v>
      </c>
      <c r="BW140" s="63">
        <f t="shared" ref="BW140:BX148" si="5">AL140+AN140+AP140+AR140+AT140+AV140+AZ140+BB140+BD140+BF140+BH140+BJ140+BL140+BN140+BP140</f>
        <v>606103</v>
      </c>
      <c r="BX140" s="64">
        <f t="shared" si="5"/>
        <v>631962</v>
      </c>
    </row>
    <row r="141" spans="1:76">
      <c r="A141" s="11">
        <v>40634</v>
      </c>
      <c r="B141" s="29">
        <v>90869</v>
      </c>
      <c r="C141" s="28">
        <v>58920</v>
      </c>
      <c r="D141" s="29">
        <v>292956</v>
      </c>
      <c r="E141" s="28">
        <v>215501</v>
      </c>
      <c r="F141" s="23">
        <v>40684</v>
      </c>
      <c r="G141" s="22">
        <v>22040</v>
      </c>
      <c r="H141" s="23">
        <v>79384</v>
      </c>
      <c r="I141" s="22">
        <v>19804</v>
      </c>
      <c r="J141" s="23">
        <v>75662</v>
      </c>
      <c r="K141" s="22">
        <v>21134</v>
      </c>
      <c r="L141" s="23">
        <v>91510</v>
      </c>
      <c r="M141" s="22">
        <v>63963</v>
      </c>
      <c r="N141" s="23">
        <v>66727</v>
      </c>
      <c r="O141" s="22">
        <v>22658</v>
      </c>
      <c r="P141" s="23">
        <v>13406</v>
      </c>
      <c r="Q141" s="22">
        <v>2642</v>
      </c>
      <c r="R141" s="23">
        <v>18759</v>
      </c>
      <c r="S141" s="22">
        <v>3009</v>
      </c>
      <c r="T141" s="23">
        <v>42175</v>
      </c>
      <c r="U141" s="22">
        <v>7842</v>
      </c>
      <c r="V141" s="23">
        <v>64930</v>
      </c>
      <c r="W141" s="22">
        <v>22340</v>
      </c>
      <c r="X141" s="23">
        <v>17021</v>
      </c>
      <c r="Y141" s="22">
        <v>11124</v>
      </c>
      <c r="Z141" s="23">
        <v>38505</v>
      </c>
      <c r="AA141" s="22">
        <v>3873</v>
      </c>
      <c r="AB141" s="23">
        <v>11299</v>
      </c>
      <c r="AC141" s="22">
        <v>2781</v>
      </c>
      <c r="AD141" s="23">
        <v>13711</v>
      </c>
      <c r="AE141" s="22">
        <v>2309</v>
      </c>
      <c r="AF141" s="23">
        <v>19498</v>
      </c>
      <c r="AG141" s="22">
        <v>1938</v>
      </c>
      <c r="AH141" s="23">
        <v>133646</v>
      </c>
      <c r="AI141" s="22">
        <v>67224</v>
      </c>
      <c r="AJ141" s="23">
        <v>112776</v>
      </c>
      <c r="AK141" s="22">
        <v>60704</v>
      </c>
      <c r="AL141" s="23">
        <v>36873</v>
      </c>
      <c r="AM141" s="22">
        <v>26422</v>
      </c>
      <c r="AN141" s="23">
        <v>63494</v>
      </c>
      <c r="AO141" s="22">
        <v>34548</v>
      </c>
      <c r="AP141" s="23">
        <v>139856</v>
      </c>
      <c r="AQ141" s="22">
        <v>85280</v>
      </c>
      <c r="AR141" s="23">
        <v>25869</v>
      </c>
      <c r="AS141" s="22">
        <v>9132</v>
      </c>
      <c r="AT141" s="23">
        <v>20536</v>
      </c>
      <c r="AU141" s="22">
        <v>22418</v>
      </c>
      <c r="AV141" s="23">
        <v>18804</v>
      </c>
      <c r="AW141" s="22">
        <v>5174</v>
      </c>
      <c r="AX141" s="23">
        <v>205066</v>
      </c>
      <c r="AY141" s="22">
        <v>122004</v>
      </c>
      <c r="AZ141" s="23">
        <v>48106</v>
      </c>
      <c r="BA141" s="22">
        <v>56095</v>
      </c>
      <c r="BB141" s="23">
        <v>22131</v>
      </c>
      <c r="BC141" s="22">
        <v>30304</v>
      </c>
      <c r="BD141" s="23">
        <v>73217</v>
      </c>
      <c r="BE141" s="22">
        <v>118903</v>
      </c>
      <c r="BF141" s="23">
        <v>17676</v>
      </c>
      <c r="BG141" s="22">
        <v>6880</v>
      </c>
      <c r="BH141" s="23">
        <v>25918</v>
      </c>
      <c r="BI141" s="22">
        <v>6131</v>
      </c>
      <c r="BJ141" s="23">
        <v>48433</v>
      </c>
      <c r="BK141" s="22">
        <v>32035</v>
      </c>
      <c r="BL141" s="23">
        <v>5566</v>
      </c>
      <c r="BM141" s="22">
        <v>2093</v>
      </c>
      <c r="BN141" s="23">
        <v>15822</v>
      </c>
      <c r="BO141" s="22">
        <v>23361</v>
      </c>
      <c r="BP141" s="23">
        <v>24654</v>
      </c>
      <c r="BQ141" s="22">
        <v>9750</v>
      </c>
      <c r="BR141" s="23">
        <v>1697699</v>
      </c>
      <c r="BS141" s="24">
        <v>1017627</v>
      </c>
      <c r="BU141" s="63">
        <f t="shared" si="4"/>
        <v>1110742</v>
      </c>
      <c r="BV141" s="65">
        <f t="shared" si="4"/>
        <v>549102</v>
      </c>
      <c r="BW141" s="63">
        <f t="shared" si="5"/>
        <v>586955</v>
      </c>
      <c r="BX141" s="64">
        <f t="shared" si="5"/>
        <v>468526</v>
      </c>
    </row>
    <row r="142" spans="1:76">
      <c r="A142" s="11">
        <v>40664</v>
      </c>
      <c r="B142" s="29">
        <v>44645</v>
      </c>
      <c r="C142" s="28">
        <v>40275</v>
      </c>
      <c r="D142" s="29">
        <v>273634</v>
      </c>
      <c r="E142" s="28">
        <v>185921</v>
      </c>
      <c r="F142" s="23">
        <v>16070</v>
      </c>
      <c r="G142" s="22">
        <v>10453</v>
      </c>
      <c r="H142" s="23">
        <v>55098</v>
      </c>
      <c r="I142" s="22">
        <v>12706</v>
      </c>
      <c r="J142" s="23">
        <v>56166</v>
      </c>
      <c r="K142" s="22">
        <v>23463</v>
      </c>
      <c r="L142" s="23">
        <v>55069</v>
      </c>
      <c r="M142" s="22">
        <v>39964</v>
      </c>
      <c r="N142" s="23">
        <v>34799</v>
      </c>
      <c r="O142" s="22">
        <v>15498</v>
      </c>
      <c r="P142" s="23">
        <v>8048</v>
      </c>
      <c r="Q142" s="22">
        <v>1091</v>
      </c>
      <c r="R142" s="23">
        <v>15455</v>
      </c>
      <c r="S142" s="22">
        <v>2142</v>
      </c>
      <c r="T142" s="23">
        <v>28293</v>
      </c>
      <c r="U142" s="22">
        <v>4756</v>
      </c>
      <c r="V142" s="23">
        <v>41712</v>
      </c>
      <c r="W142" s="22">
        <v>12605</v>
      </c>
      <c r="X142" s="23">
        <v>9360</v>
      </c>
      <c r="Y142" s="22">
        <v>4886</v>
      </c>
      <c r="Z142" s="23">
        <v>32384</v>
      </c>
      <c r="AA142" s="22">
        <v>3330</v>
      </c>
      <c r="AB142" s="23">
        <v>9384</v>
      </c>
      <c r="AC142" s="22">
        <v>1615</v>
      </c>
      <c r="AD142" s="23">
        <v>9213</v>
      </c>
      <c r="AE142" s="22">
        <v>1134</v>
      </c>
      <c r="AF142" s="23">
        <v>10338</v>
      </c>
      <c r="AG142" s="22">
        <v>1134</v>
      </c>
      <c r="AH142" s="23">
        <v>126354</v>
      </c>
      <c r="AI142" s="22">
        <v>53178</v>
      </c>
      <c r="AJ142" s="23">
        <v>110699</v>
      </c>
      <c r="AK142" s="22">
        <v>48931</v>
      </c>
      <c r="AL142" s="23">
        <v>19887</v>
      </c>
      <c r="AM142" s="22">
        <v>16412</v>
      </c>
      <c r="AN142" s="23">
        <v>34453</v>
      </c>
      <c r="AO142" s="22">
        <v>21912</v>
      </c>
      <c r="AP142" s="23">
        <v>119244</v>
      </c>
      <c r="AQ142" s="22">
        <v>61275</v>
      </c>
      <c r="AR142" s="23">
        <v>15241</v>
      </c>
      <c r="AS142" s="22">
        <v>5606</v>
      </c>
      <c r="AT142" s="23">
        <v>10378</v>
      </c>
      <c r="AU142" s="22">
        <v>11957</v>
      </c>
      <c r="AV142" s="23">
        <v>13586</v>
      </c>
      <c r="AW142" s="22">
        <v>2582</v>
      </c>
      <c r="AX142" s="23">
        <v>158448</v>
      </c>
      <c r="AY142" s="22">
        <v>81419</v>
      </c>
      <c r="AZ142" s="23">
        <v>24784</v>
      </c>
      <c r="BA142" s="22">
        <v>31234</v>
      </c>
      <c r="BB142" s="23">
        <v>8630</v>
      </c>
      <c r="BC142" s="22">
        <v>16743</v>
      </c>
      <c r="BD142" s="23">
        <v>50302</v>
      </c>
      <c r="BE142" s="22">
        <v>61514</v>
      </c>
      <c r="BF142" s="23">
        <v>10186</v>
      </c>
      <c r="BG142" s="22">
        <v>3386</v>
      </c>
      <c r="BH142" s="23">
        <v>8049</v>
      </c>
      <c r="BI142" s="22">
        <v>2197</v>
      </c>
      <c r="BJ142" s="23">
        <v>40231</v>
      </c>
      <c r="BK142" s="22">
        <v>20088</v>
      </c>
      <c r="BL142" s="23">
        <v>3153</v>
      </c>
      <c r="BM142" s="22">
        <v>1053</v>
      </c>
      <c r="BN142" s="23">
        <v>6322</v>
      </c>
      <c r="BO142" s="22">
        <v>10736</v>
      </c>
      <c r="BP142" s="23">
        <v>20758</v>
      </c>
      <c r="BQ142" s="22">
        <v>6106</v>
      </c>
      <c r="BR142" s="23">
        <v>1211222</v>
      </c>
      <c r="BS142" s="24">
        <v>686952</v>
      </c>
      <c r="BU142" s="63">
        <f t="shared" si="4"/>
        <v>826022</v>
      </c>
      <c r="BV142" s="65">
        <f t="shared" si="4"/>
        <v>414151</v>
      </c>
      <c r="BW142" s="63">
        <f t="shared" si="5"/>
        <v>385204</v>
      </c>
      <c r="BX142" s="64">
        <f t="shared" si="5"/>
        <v>272801</v>
      </c>
    </row>
    <row r="143" spans="1:76">
      <c r="A143" s="11">
        <v>40695</v>
      </c>
      <c r="B143" s="29">
        <v>40931</v>
      </c>
      <c r="C143" s="28">
        <v>25954</v>
      </c>
      <c r="D143" s="29">
        <v>247157</v>
      </c>
      <c r="E143" s="28">
        <v>154740</v>
      </c>
      <c r="F143" s="23">
        <v>18686</v>
      </c>
      <c r="G143" s="22">
        <v>7804</v>
      </c>
      <c r="H143" s="23">
        <v>63137</v>
      </c>
      <c r="I143" s="22">
        <v>11970</v>
      </c>
      <c r="J143" s="23">
        <v>50939</v>
      </c>
      <c r="K143" s="22">
        <v>19120</v>
      </c>
      <c r="L143" s="23">
        <v>65881</v>
      </c>
      <c r="M143" s="22">
        <v>32670</v>
      </c>
      <c r="N143" s="23">
        <v>40123</v>
      </c>
      <c r="O143" s="22">
        <v>11427</v>
      </c>
      <c r="P143" s="23">
        <v>7463</v>
      </c>
      <c r="Q143" s="22">
        <v>897</v>
      </c>
      <c r="R143" s="23">
        <v>14957</v>
      </c>
      <c r="S143" s="22">
        <v>1794</v>
      </c>
      <c r="T143" s="23">
        <v>28961</v>
      </c>
      <c r="U143" s="22">
        <v>2848</v>
      </c>
      <c r="V143" s="23">
        <v>40724</v>
      </c>
      <c r="W143" s="22">
        <v>8664</v>
      </c>
      <c r="X143" s="23">
        <v>13373</v>
      </c>
      <c r="Y143" s="22">
        <v>4466</v>
      </c>
      <c r="Z143" s="23">
        <v>28980</v>
      </c>
      <c r="AA143" s="22">
        <v>2408</v>
      </c>
      <c r="AB143" s="23">
        <v>8148</v>
      </c>
      <c r="AC143" s="22">
        <v>1216</v>
      </c>
      <c r="AD143" s="23">
        <v>10050</v>
      </c>
      <c r="AE143" s="22">
        <v>834</v>
      </c>
      <c r="AF143" s="23">
        <v>8546</v>
      </c>
      <c r="AG143" s="22">
        <v>1254</v>
      </c>
      <c r="AH143" s="23">
        <v>121076</v>
      </c>
      <c r="AI143" s="22">
        <v>48329</v>
      </c>
      <c r="AJ143" s="23">
        <v>105634</v>
      </c>
      <c r="AK143" s="22">
        <v>44438</v>
      </c>
      <c r="AL143" s="23">
        <v>19118</v>
      </c>
      <c r="AM143" s="22">
        <v>13118</v>
      </c>
      <c r="AN143" s="23">
        <v>32602</v>
      </c>
      <c r="AO143" s="22">
        <v>15347</v>
      </c>
      <c r="AP143" s="23">
        <v>107578</v>
      </c>
      <c r="AQ143" s="22">
        <v>52853</v>
      </c>
      <c r="AR143" s="23">
        <v>17525</v>
      </c>
      <c r="AS143" s="22">
        <v>4509</v>
      </c>
      <c r="AT143" s="23">
        <v>9384</v>
      </c>
      <c r="AU143" s="22">
        <v>7714</v>
      </c>
      <c r="AV143" s="23">
        <v>14082</v>
      </c>
      <c r="AW143" s="22">
        <v>1830</v>
      </c>
      <c r="AX143" s="23">
        <v>148569</v>
      </c>
      <c r="AY143" s="22">
        <v>66905</v>
      </c>
      <c r="AZ143" s="23">
        <v>26474</v>
      </c>
      <c r="BA143" s="22">
        <v>22155</v>
      </c>
      <c r="BB143" s="23">
        <v>8360</v>
      </c>
      <c r="BC143" s="22">
        <v>15817</v>
      </c>
      <c r="BD143" s="23">
        <v>46770</v>
      </c>
      <c r="BE143" s="22">
        <v>73129</v>
      </c>
      <c r="BF143" s="23">
        <v>9949</v>
      </c>
      <c r="BG143" s="22">
        <v>2012</v>
      </c>
      <c r="BH143" s="23">
        <v>6941</v>
      </c>
      <c r="BI143" s="22">
        <v>1133</v>
      </c>
      <c r="BJ143" s="23">
        <v>34293</v>
      </c>
      <c r="BK143" s="22">
        <v>13038</v>
      </c>
      <c r="BL143" s="23">
        <v>2438</v>
      </c>
      <c r="BM143" s="22">
        <v>531</v>
      </c>
      <c r="BN143" s="23">
        <v>4172</v>
      </c>
      <c r="BO143" s="22">
        <v>6891</v>
      </c>
      <c r="BP143" s="23">
        <v>17048</v>
      </c>
      <c r="BQ143" s="22">
        <v>4016</v>
      </c>
      <c r="BR143" s="23">
        <v>1165864</v>
      </c>
      <c r="BS143" s="24">
        <v>570485</v>
      </c>
      <c r="BU143" s="63">
        <f t="shared" si="4"/>
        <v>809132</v>
      </c>
      <c r="BV143" s="64">
        <f t="shared" si="4"/>
        <v>336395</v>
      </c>
      <c r="BW143" s="65">
        <f t="shared" si="5"/>
        <v>356734</v>
      </c>
      <c r="BX143" s="64">
        <f t="shared" si="5"/>
        <v>234093</v>
      </c>
    </row>
    <row r="144" spans="1:76">
      <c r="A144" s="11">
        <v>40725</v>
      </c>
      <c r="B144" s="29">
        <v>57279</v>
      </c>
      <c r="C144" s="28">
        <v>25036</v>
      </c>
      <c r="D144" s="29">
        <v>309617</v>
      </c>
      <c r="E144" s="28">
        <v>176075</v>
      </c>
      <c r="F144" s="23">
        <v>17971</v>
      </c>
      <c r="G144" s="22">
        <v>7906</v>
      </c>
      <c r="H144" s="23">
        <v>69412</v>
      </c>
      <c r="I144" s="22">
        <v>11171</v>
      </c>
      <c r="J144" s="23">
        <v>64479</v>
      </c>
      <c r="K144" s="22">
        <v>17974</v>
      </c>
      <c r="L144" s="23">
        <v>92854</v>
      </c>
      <c r="M144" s="22">
        <v>43052</v>
      </c>
      <c r="N144" s="23">
        <v>57425</v>
      </c>
      <c r="O144" s="22">
        <v>15548</v>
      </c>
      <c r="P144" s="23">
        <v>8303</v>
      </c>
      <c r="Q144" s="22">
        <v>1316</v>
      </c>
      <c r="R144" s="23">
        <v>13660</v>
      </c>
      <c r="S144" s="22">
        <v>2403</v>
      </c>
      <c r="T144" s="23">
        <v>34454</v>
      </c>
      <c r="U144" s="22">
        <v>3395</v>
      </c>
      <c r="V144" s="23">
        <v>41467</v>
      </c>
      <c r="W144" s="22">
        <v>8921</v>
      </c>
      <c r="X144" s="23">
        <v>33346</v>
      </c>
      <c r="Y144" s="22">
        <v>13953</v>
      </c>
      <c r="Z144" s="23">
        <v>34518</v>
      </c>
      <c r="AA144" s="22">
        <v>2497</v>
      </c>
      <c r="AB144" s="23">
        <v>9235</v>
      </c>
      <c r="AC144" s="22">
        <v>1506</v>
      </c>
      <c r="AD144" s="23">
        <v>11929</v>
      </c>
      <c r="AE144" s="22">
        <v>772</v>
      </c>
      <c r="AF144" s="23">
        <v>10669</v>
      </c>
      <c r="AG144" s="22">
        <v>897</v>
      </c>
      <c r="AH144" s="23">
        <v>148155</v>
      </c>
      <c r="AI144" s="22">
        <v>52650</v>
      </c>
      <c r="AJ144" s="23">
        <v>126590</v>
      </c>
      <c r="AK144" s="22">
        <v>47856</v>
      </c>
      <c r="AL144" s="23">
        <v>21126</v>
      </c>
      <c r="AM144" s="22">
        <v>13901</v>
      </c>
      <c r="AN144" s="23">
        <v>41498</v>
      </c>
      <c r="AO144" s="22">
        <v>13975</v>
      </c>
      <c r="AP144" s="23">
        <v>131850</v>
      </c>
      <c r="AQ144" s="22">
        <v>66989</v>
      </c>
      <c r="AR144" s="23">
        <v>23112</v>
      </c>
      <c r="AS144" s="22">
        <v>5340</v>
      </c>
      <c r="AT144" s="23">
        <v>16545</v>
      </c>
      <c r="AU144" s="22">
        <v>10555</v>
      </c>
      <c r="AV144" s="23">
        <v>17229</v>
      </c>
      <c r="AW144" s="22">
        <v>2778</v>
      </c>
      <c r="AX144" s="23">
        <v>188736</v>
      </c>
      <c r="AY144" s="22">
        <v>85663</v>
      </c>
      <c r="AZ144" s="23">
        <v>29717</v>
      </c>
      <c r="BA144" s="22">
        <v>24528</v>
      </c>
      <c r="BB144" s="23">
        <v>24487</v>
      </c>
      <c r="BC144" s="22">
        <v>40766</v>
      </c>
      <c r="BD144" s="23">
        <v>82198</v>
      </c>
      <c r="BE144" s="22">
        <v>163936</v>
      </c>
      <c r="BF144" s="23">
        <v>13316</v>
      </c>
      <c r="BG144" s="22">
        <v>3075</v>
      </c>
      <c r="BH144" s="23">
        <v>7297</v>
      </c>
      <c r="BI144" s="22">
        <v>1057</v>
      </c>
      <c r="BJ144" s="23">
        <v>47042</v>
      </c>
      <c r="BK144" s="22">
        <v>17903</v>
      </c>
      <c r="BL144" s="23">
        <v>2714</v>
      </c>
      <c r="BM144" s="22">
        <v>754</v>
      </c>
      <c r="BN144" s="23">
        <v>4639</v>
      </c>
      <c r="BO144" s="22">
        <v>7540</v>
      </c>
      <c r="BP144" s="23">
        <v>20345</v>
      </c>
      <c r="BQ144" s="22">
        <v>3074</v>
      </c>
      <c r="BR144" s="23">
        <v>1497887</v>
      </c>
      <c r="BS144" s="24">
        <v>761243</v>
      </c>
      <c r="BU144" s="63">
        <f t="shared" si="4"/>
        <v>1014773</v>
      </c>
      <c r="BV144" s="64">
        <f t="shared" si="4"/>
        <v>385072</v>
      </c>
      <c r="BW144" s="65">
        <f t="shared" si="5"/>
        <v>483115</v>
      </c>
      <c r="BX144" s="64">
        <f t="shared" si="5"/>
        <v>376171</v>
      </c>
    </row>
    <row r="145" spans="1:77">
      <c r="A145" s="11">
        <v>40756</v>
      </c>
      <c r="B145" s="29">
        <v>47741</v>
      </c>
      <c r="C145" s="28">
        <v>22098</v>
      </c>
      <c r="D145" s="29">
        <v>295620</v>
      </c>
      <c r="E145" s="28">
        <v>197117</v>
      </c>
      <c r="F145" s="23">
        <v>16216</v>
      </c>
      <c r="G145" s="22">
        <v>7769</v>
      </c>
      <c r="H145" s="23">
        <v>64744</v>
      </c>
      <c r="I145" s="22">
        <v>8594</v>
      </c>
      <c r="J145" s="23">
        <v>61863</v>
      </c>
      <c r="K145" s="22">
        <v>19880</v>
      </c>
      <c r="L145" s="23">
        <v>75252</v>
      </c>
      <c r="M145" s="22">
        <v>43714</v>
      </c>
      <c r="N145" s="23">
        <v>52872</v>
      </c>
      <c r="O145" s="22">
        <v>11869</v>
      </c>
      <c r="P145" s="23">
        <v>9218</v>
      </c>
      <c r="Q145" s="22">
        <v>1038</v>
      </c>
      <c r="R145" s="23">
        <v>15433</v>
      </c>
      <c r="S145" s="22">
        <v>1568</v>
      </c>
      <c r="T145" s="23">
        <v>28599</v>
      </c>
      <c r="U145" s="22">
        <v>2869</v>
      </c>
      <c r="V145" s="23">
        <v>48938</v>
      </c>
      <c r="W145" s="22">
        <v>8089</v>
      </c>
      <c r="X145" s="23">
        <v>40249</v>
      </c>
      <c r="Y145" s="22">
        <v>10402</v>
      </c>
      <c r="Z145" s="23">
        <v>34321</v>
      </c>
      <c r="AA145" s="22">
        <v>2819</v>
      </c>
      <c r="AB145" s="23">
        <v>9214</v>
      </c>
      <c r="AC145" s="22">
        <v>1398</v>
      </c>
      <c r="AD145" s="23">
        <v>7905</v>
      </c>
      <c r="AE145" s="22">
        <v>759</v>
      </c>
      <c r="AF145" s="23">
        <v>9538</v>
      </c>
      <c r="AG145" s="22">
        <v>814</v>
      </c>
      <c r="AH145" s="23">
        <v>148859</v>
      </c>
      <c r="AI145" s="22">
        <v>53299</v>
      </c>
      <c r="AJ145" s="23">
        <v>129431</v>
      </c>
      <c r="AK145" s="22">
        <v>48804</v>
      </c>
      <c r="AL145" s="23">
        <v>23557</v>
      </c>
      <c r="AM145" s="22">
        <v>14585</v>
      </c>
      <c r="AN145" s="23">
        <v>41977</v>
      </c>
      <c r="AO145" s="22">
        <v>12687</v>
      </c>
      <c r="AP145" s="23">
        <v>129563</v>
      </c>
      <c r="AQ145" s="22">
        <v>74753</v>
      </c>
      <c r="AR145" s="23">
        <v>14361</v>
      </c>
      <c r="AS145" s="22">
        <v>5556</v>
      </c>
      <c r="AT145" s="23">
        <v>11179</v>
      </c>
      <c r="AU145" s="22">
        <v>11176</v>
      </c>
      <c r="AV145" s="23">
        <v>13995</v>
      </c>
      <c r="AW145" s="22">
        <v>2628</v>
      </c>
      <c r="AX145" s="23">
        <v>169097</v>
      </c>
      <c r="AY145" s="22">
        <v>94113</v>
      </c>
      <c r="AZ145" s="23">
        <v>24878</v>
      </c>
      <c r="BA145" s="22">
        <v>21856</v>
      </c>
      <c r="BB145" s="23">
        <v>23541</v>
      </c>
      <c r="BC145" s="22">
        <v>43103</v>
      </c>
      <c r="BD145" s="23">
        <v>80223</v>
      </c>
      <c r="BE145" s="22">
        <v>165690</v>
      </c>
      <c r="BF145" s="23">
        <v>11037</v>
      </c>
      <c r="BG145" s="22">
        <v>3536</v>
      </c>
      <c r="BH145" s="23">
        <v>10437</v>
      </c>
      <c r="BI145" s="22">
        <v>1744</v>
      </c>
      <c r="BJ145" s="23">
        <v>37639</v>
      </c>
      <c r="BK145" s="22">
        <v>18637</v>
      </c>
      <c r="BL145" s="23">
        <v>2235</v>
      </c>
      <c r="BM145" s="22">
        <v>976</v>
      </c>
      <c r="BN145" s="23">
        <v>3805</v>
      </c>
      <c r="BO145" s="22">
        <v>5885</v>
      </c>
      <c r="BP145" s="23">
        <v>19817</v>
      </c>
      <c r="BQ145" s="22">
        <v>3627</v>
      </c>
      <c r="BR145" s="23">
        <v>1414824</v>
      </c>
      <c r="BS145" s="24">
        <v>780534</v>
      </c>
      <c r="BU145" s="63">
        <f t="shared" si="4"/>
        <v>966582</v>
      </c>
      <c r="BV145" s="64">
        <f t="shared" si="4"/>
        <v>394096</v>
      </c>
      <c r="BW145" s="65">
        <f t="shared" si="5"/>
        <v>448244</v>
      </c>
      <c r="BX145" s="64">
        <f t="shared" si="5"/>
        <v>386439</v>
      </c>
    </row>
    <row r="146" spans="1:77">
      <c r="A146" s="11">
        <v>40787</v>
      </c>
      <c r="B146" s="29">
        <v>43035</v>
      </c>
      <c r="C146" s="28">
        <v>41784</v>
      </c>
      <c r="D146" s="29">
        <v>250228</v>
      </c>
      <c r="E146" s="28">
        <v>238223</v>
      </c>
      <c r="F146" s="23">
        <v>17391</v>
      </c>
      <c r="G146" s="22">
        <v>15774</v>
      </c>
      <c r="H146" s="23">
        <v>55520</v>
      </c>
      <c r="I146" s="22">
        <v>21841</v>
      </c>
      <c r="J146" s="23">
        <v>53956</v>
      </c>
      <c r="K146" s="22">
        <v>23095</v>
      </c>
      <c r="L146" s="23">
        <v>51804</v>
      </c>
      <c r="M146" s="22">
        <v>64689</v>
      </c>
      <c r="N146" s="23">
        <v>43515</v>
      </c>
      <c r="O146" s="22">
        <v>28141</v>
      </c>
      <c r="P146" s="23">
        <v>8470</v>
      </c>
      <c r="Q146" s="22">
        <v>1934</v>
      </c>
      <c r="R146" s="23">
        <v>16784</v>
      </c>
      <c r="S146" s="22">
        <v>4426</v>
      </c>
      <c r="T146" s="23">
        <v>28035</v>
      </c>
      <c r="U146" s="22">
        <v>12883</v>
      </c>
      <c r="V146" s="23">
        <v>46173</v>
      </c>
      <c r="W146" s="22">
        <v>22097</v>
      </c>
      <c r="X146" s="23">
        <v>31066</v>
      </c>
      <c r="Y146" s="22">
        <v>13230</v>
      </c>
      <c r="Z146" s="23">
        <v>27882</v>
      </c>
      <c r="AA146" s="22">
        <v>4162</v>
      </c>
      <c r="AB146" s="23">
        <v>8432</v>
      </c>
      <c r="AC146" s="22">
        <v>3171</v>
      </c>
      <c r="AD146" s="23">
        <v>9481</v>
      </c>
      <c r="AE146" s="22">
        <v>1808</v>
      </c>
      <c r="AF146" s="23">
        <v>9666</v>
      </c>
      <c r="AG146" s="22">
        <v>2155</v>
      </c>
      <c r="AH146" s="23">
        <v>113111</v>
      </c>
      <c r="AI146" s="22">
        <v>89827</v>
      </c>
      <c r="AJ146" s="23">
        <v>97810</v>
      </c>
      <c r="AK146" s="22">
        <v>77398</v>
      </c>
      <c r="AL146" s="23">
        <v>17604</v>
      </c>
      <c r="AM146" s="22">
        <v>17073</v>
      </c>
      <c r="AN146" s="23">
        <v>32534</v>
      </c>
      <c r="AO146" s="22">
        <v>23732</v>
      </c>
      <c r="AP146" s="23">
        <v>123637</v>
      </c>
      <c r="AQ146" s="22">
        <v>76417</v>
      </c>
      <c r="AR146" s="23">
        <v>12679</v>
      </c>
      <c r="AS146" s="22">
        <v>6962</v>
      </c>
      <c r="AT146" s="23">
        <v>10326</v>
      </c>
      <c r="AU146" s="22">
        <v>11459</v>
      </c>
      <c r="AV146" s="23">
        <v>15121</v>
      </c>
      <c r="AW146" s="22">
        <v>3585</v>
      </c>
      <c r="AX146" s="23">
        <v>161763</v>
      </c>
      <c r="AY146" s="22">
        <v>98422</v>
      </c>
      <c r="AZ146" s="23">
        <v>30185</v>
      </c>
      <c r="BA146" s="22">
        <v>29114</v>
      </c>
      <c r="BB146" s="23">
        <v>15075</v>
      </c>
      <c r="BC146" s="22">
        <v>29205</v>
      </c>
      <c r="BD146" s="23">
        <v>57359</v>
      </c>
      <c r="BE146" s="22">
        <v>121303</v>
      </c>
      <c r="BF146" s="23">
        <v>11007</v>
      </c>
      <c r="BG146" s="22">
        <v>4179</v>
      </c>
      <c r="BH146" s="23">
        <v>10575</v>
      </c>
      <c r="BI146" s="22">
        <v>2617</v>
      </c>
      <c r="BJ146" s="23">
        <v>32901</v>
      </c>
      <c r="BK146" s="22">
        <v>39163</v>
      </c>
      <c r="BL146" s="23">
        <v>2477</v>
      </c>
      <c r="BM146" s="22">
        <v>1732</v>
      </c>
      <c r="BN146" s="23">
        <v>4687</v>
      </c>
      <c r="BO146" s="22">
        <v>11069</v>
      </c>
      <c r="BP146" s="23">
        <v>20054</v>
      </c>
      <c r="BQ146" s="22">
        <v>11724</v>
      </c>
      <c r="BR146" s="23">
        <v>1210770</v>
      </c>
      <c r="BS146" s="24">
        <v>978572</v>
      </c>
      <c r="BU146" s="63">
        <f t="shared" si="4"/>
        <v>814549</v>
      </c>
      <c r="BV146" s="64">
        <f t="shared" si="4"/>
        <v>589240</v>
      </c>
      <c r="BW146" s="65">
        <f t="shared" si="5"/>
        <v>396221</v>
      </c>
      <c r="BX146" s="64">
        <f t="shared" si="5"/>
        <v>389334</v>
      </c>
    </row>
    <row r="147" spans="1:77">
      <c r="A147" s="11">
        <v>40817</v>
      </c>
      <c r="B147" s="29">
        <v>58571</v>
      </c>
      <c r="C147" s="28">
        <v>49616</v>
      </c>
      <c r="D147" s="29">
        <v>287362</v>
      </c>
      <c r="E147" s="28">
        <v>270189</v>
      </c>
      <c r="F147" s="23">
        <v>30771</v>
      </c>
      <c r="G147" s="22">
        <v>20513</v>
      </c>
      <c r="H147" s="23">
        <v>73668</v>
      </c>
      <c r="I147" s="22">
        <v>20808</v>
      </c>
      <c r="J147" s="23">
        <v>60028</v>
      </c>
      <c r="K147" s="22">
        <v>20774</v>
      </c>
      <c r="L147" s="23">
        <v>73572</v>
      </c>
      <c r="M147" s="22">
        <v>59807</v>
      </c>
      <c r="N147" s="23">
        <v>48368</v>
      </c>
      <c r="O147" s="22">
        <v>25954</v>
      </c>
      <c r="P147" s="23">
        <v>10577</v>
      </c>
      <c r="Q147" s="22">
        <v>1874</v>
      </c>
      <c r="R147" s="23">
        <v>21111</v>
      </c>
      <c r="S147" s="22">
        <v>3378</v>
      </c>
      <c r="T147" s="23">
        <v>37633</v>
      </c>
      <c r="U147" s="22">
        <v>5295</v>
      </c>
      <c r="V147" s="23">
        <v>55626</v>
      </c>
      <c r="W147" s="22">
        <v>23136</v>
      </c>
      <c r="X147" s="23">
        <v>19989</v>
      </c>
      <c r="Y147" s="22">
        <v>11173</v>
      </c>
      <c r="Z147" s="23">
        <v>40447</v>
      </c>
      <c r="AA147" s="22">
        <v>5718</v>
      </c>
      <c r="AB147" s="23">
        <v>12318</v>
      </c>
      <c r="AC147" s="22">
        <v>3500</v>
      </c>
      <c r="AD147" s="23">
        <v>15666</v>
      </c>
      <c r="AE147" s="22">
        <v>3407</v>
      </c>
      <c r="AF147" s="23">
        <v>13028</v>
      </c>
      <c r="AG147" s="22">
        <v>3015</v>
      </c>
      <c r="AH147" s="23">
        <v>123605</v>
      </c>
      <c r="AI147" s="22">
        <v>85134</v>
      </c>
      <c r="AJ147" s="23">
        <v>106229</v>
      </c>
      <c r="AK147" s="22">
        <v>73167</v>
      </c>
      <c r="AL147" s="23">
        <v>24177</v>
      </c>
      <c r="AM147" s="22">
        <v>20834</v>
      </c>
      <c r="AN147" s="23">
        <v>52665</v>
      </c>
      <c r="AO147" s="22">
        <v>30306</v>
      </c>
      <c r="AP147" s="23">
        <v>137120</v>
      </c>
      <c r="AQ147" s="22">
        <v>92677</v>
      </c>
      <c r="AR147" s="23">
        <v>21840</v>
      </c>
      <c r="AS147" s="22">
        <v>7054</v>
      </c>
      <c r="AT147" s="23">
        <v>11873</v>
      </c>
      <c r="AU147" s="22">
        <v>11737</v>
      </c>
      <c r="AV147" s="23">
        <v>17830</v>
      </c>
      <c r="AW147" s="22">
        <v>3506</v>
      </c>
      <c r="AX147" s="23">
        <v>188663</v>
      </c>
      <c r="AY147" s="22">
        <v>114974</v>
      </c>
      <c r="AZ147" s="23">
        <v>39417</v>
      </c>
      <c r="BA147" s="22">
        <v>38197</v>
      </c>
      <c r="BB147" s="23">
        <v>14279</v>
      </c>
      <c r="BC147" s="22">
        <v>19654</v>
      </c>
      <c r="BD147" s="23">
        <v>57177</v>
      </c>
      <c r="BE147" s="22">
        <v>93027</v>
      </c>
      <c r="BF147" s="23">
        <v>15105</v>
      </c>
      <c r="BG147" s="22">
        <v>4362</v>
      </c>
      <c r="BH147" s="23">
        <v>14989</v>
      </c>
      <c r="BI147" s="22">
        <v>2908</v>
      </c>
      <c r="BJ147" s="23">
        <v>37143</v>
      </c>
      <c r="BK147" s="22">
        <v>26955</v>
      </c>
      <c r="BL147" s="23">
        <v>4129</v>
      </c>
      <c r="BM147" s="22">
        <v>2510</v>
      </c>
      <c r="BN147" s="23">
        <v>6814</v>
      </c>
      <c r="BO147" s="22">
        <v>11691</v>
      </c>
      <c r="BP147" s="23">
        <v>22556</v>
      </c>
      <c r="BQ147" s="22">
        <v>7259</v>
      </c>
      <c r="BR147" s="23">
        <v>1459450</v>
      </c>
      <c r="BS147" s="24">
        <v>985966</v>
      </c>
      <c r="BU147" s="63">
        <f t="shared" si="4"/>
        <v>982340</v>
      </c>
      <c r="BV147" s="65">
        <f t="shared" si="4"/>
        <v>613291</v>
      </c>
      <c r="BW147" s="63">
        <f t="shared" si="5"/>
        <v>477114</v>
      </c>
      <c r="BX147" s="64">
        <f t="shared" si="5"/>
        <v>372677</v>
      </c>
    </row>
    <row r="148" spans="1:77">
      <c r="A148" s="11">
        <v>40848</v>
      </c>
      <c r="B148" s="29">
        <v>66914</v>
      </c>
      <c r="C148" s="28">
        <v>56333</v>
      </c>
      <c r="D148" s="29">
        <v>264561</v>
      </c>
      <c r="E148" s="28">
        <v>271487</v>
      </c>
      <c r="F148" s="23">
        <v>27220</v>
      </c>
      <c r="G148" s="22">
        <v>27556</v>
      </c>
      <c r="H148" s="23">
        <v>70560</v>
      </c>
      <c r="I148" s="22">
        <v>21383</v>
      </c>
      <c r="J148" s="23">
        <v>59158</v>
      </c>
      <c r="K148" s="22">
        <v>22777</v>
      </c>
      <c r="L148" s="23">
        <v>77093</v>
      </c>
      <c r="M148" s="22">
        <v>70719</v>
      </c>
      <c r="N148" s="23">
        <v>51278</v>
      </c>
      <c r="O148" s="22">
        <v>28112</v>
      </c>
      <c r="P148" s="23">
        <v>9719</v>
      </c>
      <c r="Q148" s="22">
        <v>2744</v>
      </c>
      <c r="R148" s="23">
        <v>19779</v>
      </c>
      <c r="S148" s="22">
        <v>5190</v>
      </c>
      <c r="T148" s="23">
        <v>35990</v>
      </c>
      <c r="U148" s="22">
        <v>7231</v>
      </c>
      <c r="V148" s="23">
        <v>52222</v>
      </c>
      <c r="W148" s="22">
        <v>25427</v>
      </c>
      <c r="X148" s="23">
        <v>13938</v>
      </c>
      <c r="Y148" s="22">
        <v>13788</v>
      </c>
      <c r="Z148" s="23">
        <v>33623</v>
      </c>
      <c r="AA148" s="22">
        <v>4215</v>
      </c>
      <c r="AB148" s="23">
        <v>9563</v>
      </c>
      <c r="AC148" s="22">
        <v>3290</v>
      </c>
      <c r="AD148" s="23">
        <v>14284</v>
      </c>
      <c r="AE148" s="22">
        <v>2396</v>
      </c>
      <c r="AF148" s="23">
        <v>13641</v>
      </c>
      <c r="AG148" s="22">
        <v>2294</v>
      </c>
      <c r="AH148" s="23">
        <v>113715</v>
      </c>
      <c r="AI148" s="22">
        <v>101154</v>
      </c>
      <c r="AJ148" s="23">
        <v>94946</v>
      </c>
      <c r="AK148" s="22">
        <v>92130</v>
      </c>
      <c r="AL148" s="23">
        <v>27082</v>
      </c>
      <c r="AM148" s="22">
        <v>30507</v>
      </c>
      <c r="AN148" s="23">
        <v>50674</v>
      </c>
      <c r="AO148" s="22">
        <v>40395</v>
      </c>
      <c r="AP148" s="23">
        <v>160713</v>
      </c>
      <c r="AQ148" s="22">
        <v>108869</v>
      </c>
      <c r="AR148" s="23">
        <v>18992</v>
      </c>
      <c r="AS148" s="22">
        <v>8962</v>
      </c>
      <c r="AT148" s="23">
        <v>17031</v>
      </c>
      <c r="AU148" s="22">
        <v>21665</v>
      </c>
      <c r="AV148" s="23">
        <v>20753</v>
      </c>
      <c r="AW148" s="22">
        <v>6476</v>
      </c>
      <c r="AX148" s="23">
        <v>217488</v>
      </c>
      <c r="AY148" s="22">
        <v>145972</v>
      </c>
      <c r="AZ148" s="23">
        <v>40979</v>
      </c>
      <c r="BA148" s="22">
        <v>65650</v>
      </c>
      <c r="BB148" s="23">
        <v>16034</v>
      </c>
      <c r="BC148" s="22">
        <v>28182</v>
      </c>
      <c r="BD148" s="23">
        <v>68232</v>
      </c>
      <c r="BE148" s="22">
        <v>125745</v>
      </c>
      <c r="BF148" s="23">
        <v>16447</v>
      </c>
      <c r="BG148" s="22">
        <v>7788</v>
      </c>
      <c r="BH148" s="23">
        <v>14009</v>
      </c>
      <c r="BI148" s="22">
        <v>4199</v>
      </c>
      <c r="BJ148" s="23">
        <v>42970</v>
      </c>
      <c r="BK148" s="22">
        <v>36408</v>
      </c>
      <c r="BL148" s="23">
        <v>4736</v>
      </c>
      <c r="BM148" s="22">
        <v>2720</v>
      </c>
      <c r="BN148" s="23">
        <v>12223</v>
      </c>
      <c r="BO148" s="22">
        <v>28154</v>
      </c>
      <c r="BP148" s="23">
        <v>22907</v>
      </c>
      <c r="BQ148" s="22">
        <v>13751</v>
      </c>
      <c r="BR148" s="23">
        <v>1467037</v>
      </c>
      <c r="BS148" s="24">
        <v>1195565</v>
      </c>
      <c r="BU148" s="63">
        <f t="shared" si="4"/>
        <v>933258</v>
      </c>
      <c r="BV148" s="65">
        <f t="shared" si="4"/>
        <v>666096</v>
      </c>
      <c r="BW148" s="63">
        <f t="shared" si="5"/>
        <v>533782</v>
      </c>
      <c r="BX148" s="64">
        <f t="shared" si="5"/>
        <v>529471</v>
      </c>
    </row>
    <row r="149" spans="1:77">
      <c r="A149" s="11">
        <v>40878</v>
      </c>
      <c r="B149" s="29">
        <v>130565</v>
      </c>
      <c r="C149" s="28">
        <v>65186</v>
      </c>
      <c r="D149" s="29">
        <v>313072</v>
      </c>
      <c r="E149" s="28">
        <v>265564</v>
      </c>
      <c r="F149" s="23">
        <v>64330</v>
      </c>
      <c r="G149" s="22">
        <v>40780</v>
      </c>
      <c r="H149" s="23">
        <v>62105</v>
      </c>
      <c r="I149" s="22">
        <v>25984</v>
      </c>
      <c r="J149" s="23">
        <v>91037</v>
      </c>
      <c r="K149" s="22">
        <v>25404</v>
      </c>
      <c r="L149" s="23">
        <v>82217</v>
      </c>
      <c r="M149" s="22">
        <v>87893</v>
      </c>
      <c r="N149" s="23">
        <v>59596</v>
      </c>
      <c r="O149" s="22">
        <v>35586</v>
      </c>
      <c r="P149" s="23">
        <v>22292</v>
      </c>
      <c r="Q149" s="22">
        <v>3226</v>
      </c>
      <c r="R149" s="23">
        <v>34533</v>
      </c>
      <c r="S149" s="22">
        <v>6843</v>
      </c>
      <c r="T149" s="23">
        <v>45103</v>
      </c>
      <c r="U149" s="22">
        <v>7206</v>
      </c>
      <c r="V149" s="23">
        <v>69140</v>
      </c>
      <c r="W149" s="22">
        <v>32164</v>
      </c>
      <c r="X149" s="23">
        <v>13629</v>
      </c>
      <c r="Y149" s="22">
        <v>15343</v>
      </c>
      <c r="Z149" s="23">
        <v>30775</v>
      </c>
      <c r="AA149" s="22">
        <v>4214</v>
      </c>
      <c r="AB149" s="23">
        <v>15650</v>
      </c>
      <c r="AC149" s="22">
        <v>4690</v>
      </c>
      <c r="AD149" s="23">
        <v>18192</v>
      </c>
      <c r="AE149" s="22">
        <v>3098</v>
      </c>
      <c r="AF149" s="23">
        <v>17051</v>
      </c>
      <c r="AG149" s="22">
        <v>3541</v>
      </c>
      <c r="AH149" s="23">
        <v>112270</v>
      </c>
      <c r="AI149" s="22">
        <v>72000</v>
      </c>
      <c r="AJ149" s="23">
        <v>96555</v>
      </c>
      <c r="AK149" s="22">
        <v>64089</v>
      </c>
      <c r="AL149" s="23">
        <v>35855</v>
      </c>
      <c r="AM149" s="22">
        <v>32757</v>
      </c>
      <c r="AN149" s="23">
        <v>97798</v>
      </c>
      <c r="AO149" s="22">
        <v>54077</v>
      </c>
      <c r="AP149" s="23">
        <v>166970</v>
      </c>
      <c r="AQ149" s="22">
        <v>125291</v>
      </c>
      <c r="AR149" s="23">
        <v>24378</v>
      </c>
      <c r="AS149" s="22">
        <v>10278</v>
      </c>
      <c r="AT149" s="23">
        <v>24874</v>
      </c>
      <c r="AU149" s="22">
        <v>27215</v>
      </c>
      <c r="AV149" s="23">
        <v>23405</v>
      </c>
      <c r="AW149" s="22">
        <v>6206</v>
      </c>
      <c r="AX149" s="23">
        <v>239626</v>
      </c>
      <c r="AY149" s="22">
        <v>168990</v>
      </c>
      <c r="AZ149" s="23">
        <v>50865</v>
      </c>
      <c r="BA149" s="22">
        <v>71665</v>
      </c>
      <c r="BB149" s="23">
        <v>43902</v>
      </c>
      <c r="BC149" s="22">
        <v>41626</v>
      </c>
      <c r="BD149" s="23">
        <v>78573</v>
      </c>
      <c r="BE149" s="22">
        <v>162306</v>
      </c>
      <c r="BF149" s="23">
        <v>24924</v>
      </c>
      <c r="BG149" s="22">
        <v>10321</v>
      </c>
      <c r="BH149" s="23">
        <v>31802</v>
      </c>
      <c r="BI149" s="22">
        <v>9133</v>
      </c>
      <c r="BJ149" s="23">
        <v>43613</v>
      </c>
      <c r="BK149" s="22">
        <v>33125</v>
      </c>
      <c r="BL149" s="23">
        <v>6459</v>
      </c>
      <c r="BM149" s="22">
        <v>3252</v>
      </c>
      <c r="BN149" s="23">
        <v>16191</v>
      </c>
      <c r="BO149" s="22">
        <v>36328</v>
      </c>
      <c r="BP149" s="23">
        <v>20137</v>
      </c>
      <c r="BQ149" s="22">
        <v>14520</v>
      </c>
      <c r="BR149" s="23">
        <v>1871300</v>
      </c>
      <c r="BS149" s="24">
        <v>1336821</v>
      </c>
      <c r="BU149" s="63">
        <f t="shared" ref="BU149:BV151" si="6">B149+D149+F149+H149+J149+L149+N149+P149+R149+T149+V149+X149+Z149+AB149+AD149+AF149+AH149</f>
        <v>1181557</v>
      </c>
      <c r="BV149" s="65">
        <f t="shared" si="6"/>
        <v>698722</v>
      </c>
      <c r="BW149" s="63">
        <f t="shared" ref="BW149:BX151" si="7">AL149+AN149+AP149+AR149+AT149+AV149+AZ149+BB149+BD149+BF149+BH149+BJ149+BL149+BN149+BP149</f>
        <v>689746</v>
      </c>
      <c r="BX149" s="65">
        <f t="shared" si="7"/>
        <v>638100</v>
      </c>
      <c r="BY149" s="86"/>
    </row>
    <row r="150" spans="1:77">
      <c r="A150" s="11">
        <v>40909</v>
      </c>
      <c r="B150" s="29">
        <v>237941</v>
      </c>
      <c r="C150" s="28">
        <v>82903</v>
      </c>
      <c r="D150" s="29">
        <v>321496</v>
      </c>
      <c r="E150" s="28">
        <v>291286</v>
      </c>
      <c r="F150" s="23">
        <v>110143</v>
      </c>
      <c r="G150" s="22">
        <v>38037</v>
      </c>
      <c r="H150" s="23">
        <v>92588</v>
      </c>
      <c r="I150" s="22">
        <v>25036</v>
      </c>
      <c r="J150" s="23">
        <v>141354</v>
      </c>
      <c r="K150" s="22">
        <v>26352</v>
      </c>
      <c r="L150" s="23">
        <v>123290</v>
      </c>
      <c r="M150" s="22">
        <v>97860</v>
      </c>
      <c r="N150" s="23">
        <v>80389</v>
      </c>
      <c r="O150" s="22">
        <v>45588</v>
      </c>
      <c r="P150" s="23">
        <v>23114</v>
      </c>
      <c r="Q150" s="22">
        <v>4247</v>
      </c>
      <c r="R150" s="23">
        <v>51497</v>
      </c>
      <c r="S150" s="22">
        <v>8567</v>
      </c>
      <c r="T150" s="23">
        <v>72308</v>
      </c>
      <c r="U150" s="22">
        <v>9498</v>
      </c>
      <c r="V150" s="23">
        <v>113064</v>
      </c>
      <c r="W150" s="22">
        <v>34525</v>
      </c>
      <c r="X150" s="23">
        <v>18623</v>
      </c>
      <c r="Y150" s="22">
        <v>18346</v>
      </c>
      <c r="Z150" s="23">
        <v>30884</v>
      </c>
      <c r="AA150" s="22">
        <v>5368</v>
      </c>
      <c r="AB150" s="23">
        <v>20542</v>
      </c>
      <c r="AC150" s="22">
        <v>6531</v>
      </c>
      <c r="AD150" s="23">
        <v>26686</v>
      </c>
      <c r="AE150" s="22">
        <v>3266</v>
      </c>
      <c r="AF150" s="23">
        <v>33080</v>
      </c>
      <c r="AG150" s="22">
        <v>3866</v>
      </c>
      <c r="AH150" s="23">
        <v>118512</v>
      </c>
      <c r="AI150" s="22">
        <v>83742</v>
      </c>
      <c r="AJ150" s="23">
        <v>100585</v>
      </c>
      <c r="AK150" s="22">
        <v>74497</v>
      </c>
      <c r="AL150" s="23">
        <v>51897</v>
      </c>
      <c r="AM150" s="22">
        <v>42562</v>
      </c>
      <c r="AN150" s="23">
        <v>184763</v>
      </c>
      <c r="AO150" s="22">
        <v>74959</v>
      </c>
      <c r="AP150" s="23">
        <v>196725</v>
      </c>
      <c r="AQ150" s="22">
        <v>142009</v>
      </c>
      <c r="AR150" s="23">
        <v>36753</v>
      </c>
      <c r="AS150" s="22">
        <v>13533</v>
      </c>
      <c r="AT150" s="23">
        <v>28907</v>
      </c>
      <c r="AU150" s="22">
        <v>34928</v>
      </c>
      <c r="AV150" s="23">
        <v>31063</v>
      </c>
      <c r="AW150" s="22">
        <v>8102</v>
      </c>
      <c r="AX150" s="23">
        <v>293449</v>
      </c>
      <c r="AY150" s="22">
        <v>198571</v>
      </c>
      <c r="AZ150" s="23">
        <v>64921</v>
      </c>
      <c r="BA150" s="22">
        <v>96170</v>
      </c>
      <c r="BB150" s="23">
        <v>70328</v>
      </c>
      <c r="BC150" s="22">
        <v>54145</v>
      </c>
      <c r="BD150" s="23">
        <v>102294</v>
      </c>
      <c r="BE150" s="22">
        <v>186699</v>
      </c>
      <c r="BF150" s="23">
        <v>37973</v>
      </c>
      <c r="BG150" s="22">
        <v>11187</v>
      </c>
      <c r="BH150" s="23">
        <v>65873</v>
      </c>
      <c r="BI150" s="22">
        <v>12173</v>
      </c>
      <c r="BJ150" s="23">
        <v>40333</v>
      </c>
      <c r="BK150" s="22">
        <v>41130</v>
      </c>
      <c r="BL150" s="23">
        <v>8088</v>
      </c>
      <c r="BM150" s="22">
        <v>4209</v>
      </c>
      <c r="BN150" s="23">
        <v>21093</v>
      </c>
      <c r="BO150" s="22">
        <v>45088</v>
      </c>
      <c r="BP150" s="23">
        <v>26878</v>
      </c>
      <c r="BQ150" s="22">
        <v>16397</v>
      </c>
      <c r="BR150" s="23">
        <v>2583403</v>
      </c>
      <c r="BS150" s="24">
        <v>1568308</v>
      </c>
      <c r="BU150" s="63">
        <f t="shared" si="6"/>
        <v>1615511</v>
      </c>
      <c r="BV150" s="65">
        <f t="shared" si="6"/>
        <v>785018</v>
      </c>
      <c r="BW150" s="63">
        <f t="shared" si="7"/>
        <v>967889</v>
      </c>
      <c r="BX150" s="64">
        <f t="shared" si="7"/>
        <v>783291</v>
      </c>
    </row>
    <row r="151" spans="1:77">
      <c r="A151" s="11">
        <v>40940</v>
      </c>
      <c r="B151" s="29">
        <v>101841</v>
      </c>
      <c r="C151" s="28">
        <v>78617</v>
      </c>
      <c r="D151" s="29">
        <v>315621</v>
      </c>
      <c r="E151" s="28">
        <v>266729</v>
      </c>
      <c r="F151" s="23">
        <v>47768</v>
      </c>
      <c r="G151" s="22">
        <v>37687</v>
      </c>
      <c r="H151" s="23">
        <v>78153</v>
      </c>
      <c r="I151" s="22">
        <v>24163</v>
      </c>
      <c r="J151" s="23">
        <v>70868</v>
      </c>
      <c r="K151" s="22">
        <v>26111</v>
      </c>
      <c r="L151" s="23">
        <v>67529</v>
      </c>
      <c r="M151" s="22">
        <v>87630</v>
      </c>
      <c r="N151" s="23">
        <v>55335</v>
      </c>
      <c r="O151" s="22">
        <v>42766</v>
      </c>
      <c r="P151" s="23">
        <v>16776</v>
      </c>
      <c r="Q151" s="22">
        <v>3984</v>
      </c>
      <c r="R151" s="23">
        <v>27063</v>
      </c>
      <c r="S151" s="22">
        <v>7928</v>
      </c>
      <c r="T151" s="23">
        <v>50215</v>
      </c>
      <c r="U151" s="22">
        <v>11101</v>
      </c>
      <c r="V151" s="23">
        <v>76430</v>
      </c>
      <c r="W151" s="22">
        <v>32827</v>
      </c>
      <c r="X151" s="23">
        <v>16130</v>
      </c>
      <c r="Y151" s="22">
        <v>18457</v>
      </c>
      <c r="Z151" s="23">
        <v>40062</v>
      </c>
      <c r="AA151" s="22">
        <v>6242</v>
      </c>
      <c r="AB151" s="23">
        <v>12306</v>
      </c>
      <c r="AC151" s="22">
        <v>4734</v>
      </c>
      <c r="AD151" s="23">
        <v>20003</v>
      </c>
      <c r="AE151" s="22">
        <v>4584</v>
      </c>
      <c r="AF151" s="23">
        <v>18479</v>
      </c>
      <c r="AG151" s="22">
        <v>4022</v>
      </c>
      <c r="AH151" s="23">
        <v>141857</v>
      </c>
      <c r="AI151" s="22">
        <v>88018</v>
      </c>
      <c r="AJ151" s="23">
        <v>122165</v>
      </c>
      <c r="AK151" s="22">
        <v>75394</v>
      </c>
      <c r="AL151" s="23">
        <v>33913</v>
      </c>
      <c r="AM151" s="22">
        <v>40309</v>
      </c>
      <c r="AN151" s="23">
        <v>85278</v>
      </c>
      <c r="AO151" s="22">
        <v>71654</v>
      </c>
      <c r="AP151" s="23">
        <v>151224</v>
      </c>
      <c r="AQ151" s="22">
        <v>127988</v>
      </c>
      <c r="AR151" s="23">
        <v>22179</v>
      </c>
      <c r="AS151" s="22">
        <v>11132</v>
      </c>
      <c r="AT151" s="23">
        <v>19831</v>
      </c>
      <c r="AU151" s="22">
        <v>27945</v>
      </c>
      <c r="AV151" s="23">
        <v>18691</v>
      </c>
      <c r="AW151" s="22">
        <v>7564</v>
      </c>
      <c r="AX151" s="23">
        <v>211925</v>
      </c>
      <c r="AY151" s="22">
        <v>174629</v>
      </c>
      <c r="AZ151" s="23">
        <v>58199</v>
      </c>
      <c r="BA151" s="22">
        <v>81989</v>
      </c>
      <c r="BB151" s="23">
        <v>22720</v>
      </c>
      <c r="BC151" s="22">
        <v>38484</v>
      </c>
      <c r="BD151" s="23">
        <v>68924</v>
      </c>
      <c r="BE151" s="22">
        <v>157633</v>
      </c>
      <c r="BF151" s="23">
        <v>22468</v>
      </c>
      <c r="BG151" s="22">
        <v>11528</v>
      </c>
      <c r="BH151" s="23">
        <v>23326</v>
      </c>
      <c r="BI151" s="22">
        <v>9754</v>
      </c>
      <c r="BJ151" s="23">
        <v>43543</v>
      </c>
      <c r="BK151" s="22">
        <v>42588</v>
      </c>
      <c r="BL151" s="23">
        <v>5758</v>
      </c>
      <c r="BM151" s="22">
        <v>4828</v>
      </c>
      <c r="BN151" s="23">
        <v>17061</v>
      </c>
      <c r="BO151" s="22">
        <v>37413</v>
      </c>
      <c r="BP151" s="23">
        <v>26789</v>
      </c>
      <c r="BQ151" s="22">
        <v>16145</v>
      </c>
      <c r="BR151" s="23">
        <v>1776337</v>
      </c>
      <c r="BS151" s="24">
        <v>1432550</v>
      </c>
      <c r="BU151" s="63">
        <f t="shared" si="6"/>
        <v>1156436</v>
      </c>
      <c r="BV151" s="65">
        <f t="shared" si="6"/>
        <v>745600</v>
      </c>
      <c r="BW151" s="63">
        <f t="shared" si="7"/>
        <v>619904</v>
      </c>
      <c r="BX151" s="64">
        <f t="shared" si="7"/>
        <v>686954</v>
      </c>
    </row>
    <row r="152" spans="1:77">
      <c r="A152" s="12">
        <v>40969</v>
      </c>
      <c r="B152" s="30">
        <v>79744</v>
      </c>
      <c r="C152" s="31">
        <v>62638</v>
      </c>
      <c r="D152" s="30">
        <v>336695</v>
      </c>
      <c r="E152" s="31">
        <v>284111</v>
      </c>
      <c r="F152" s="26">
        <v>39924</v>
      </c>
      <c r="G152" s="25">
        <v>30660</v>
      </c>
      <c r="H152" s="26">
        <v>83601</v>
      </c>
      <c r="I152" s="25">
        <v>26270</v>
      </c>
      <c r="J152" s="26">
        <v>63382</v>
      </c>
      <c r="K152" s="25">
        <v>24784</v>
      </c>
      <c r="L152" s="26">
        <v>72298</v>
      </c>
      <c r="M152" s="25">
        <v>79602</v>
      </c>
      <c r="N152" s="26">
        <v>55859</v>
      </c>
      <c r="O152" s="25">
        <v>36519</v>
      </c>
      <c r="P152" s="26">
        <v>14073</v>
      </c>
      <c r="Q152" s="25">
        <v>3175</v>
      </c>
      <c r="R152" s="26">
        <v>22901</v>
      </c>
      <c r="S152" s="25">
        <v>6929</v>
      </c>
      <c r="T152" s="26">
        <v>51712</v>
      </c>
      <c r="U152" s="25">
        <v>9227</v>
      </c>
      <c r="V152" s="26">
        <v>65682</v>
      </c>
      <c r="W152" s="25">
        <v>32128</v>
      </c>
      <c r="X152" s="26">
        <v>18081</v>
      </c>
      <c r="Y152" s="25">
        <v>15257</v>
      </c>
      <c r="Z152" s="26">
        <v>51197</v>
      </c>
      <c r="AA152" s="25">
        <v>5591</v>
      </c>
      <c r="AB152" s="26">
        <v>13430</v>
      </c>
      <c r="AC152" s="25">
        <v>3878</v>
      </c>
      <c r="AD152" s="26">
        <v>18022</v>
      </c>
      <c r="AE152" s="25">
        <v>3599</v>
      </c>
      <c r="AF152" s="26">
        <v>18366</v>
      </c>
      <c r="AG152" s="25">
        <v>3237</v>
      </c>
      <c r="AH152" s="26">
        <v>144155</v>
      </c>
      <c r="AI152" s="25">
        <v>85507</v>
      </c>
      <c r="AJ152" s="26">
        <v>123043</v>
      </c>
      <c r="AK152" s="25">
        <v>77084</v>
      </c>
      <c r="AL152" s="26">
        <v>33737</v>
      </c>
      <c r="AM152" s="25">
        <v>35291</v>
      </c>
      <c r="AN152" s="26">
        <v>72992</v>
      </c>
      <c r="AO152" s="25">
        <v>52577</v>
      </c>
      <c r="AP152" s="26">
        <v>145265</v>
      </c>
      <c r="AQ152" s="25">
        <v>121546</v>
      </c>
      <c r="AR152" s="26">
        <v>22367</v>
      </c>
      <c r="AS152" s="25">
        <v>11488</v>
      </c>
      <c r="AT152" s="26">
        <v>23308</v>
      </c>
      <c r="AU152" s="25">
        <v>25091</v>
      </c>
      <c r="AV152" s="26">
        <v>21114</v>
      </c>
      <c r="AW152" s="25">
        <v>6001</v>
      </c>
      <c r="AX152" s="26">
        <v>212054</v>
      </c>
      <c r="AY152" s="25">
        <v>164127</v>
      </c>
      <c r="AZ152" s="26">
        <v>49009</v>
      </c>
      <c r="BA152" s="25">
        <v>73749</v>
      </c>
      <c r="BB152" s="26">
        <v>21637</v>
      </c>
      <c r="BC152" s="25">
        <v>31196</v>
      </c>
      <c r="BD152" s="26">
        <v>79810</v>
      </c>
      <c r="BE152" s="25">
        <v>141377</v>
      </c>
      <c r="BF152" s="26">
        <v>24592</v>
      </c>
      <c r="BG152" s="25">
        <v>9088</v>
      </c>
      <c r="BH152" s="26">
        <v>21491</v>
      </c>
      <c r="BI152" s="25">
        <v>7356</v>
      </c>
      <c r="BJ152" s="26">
        <v>44902</v>
      </c>
      <c r="BK152" s="25">
        <v>38558</v>
      </c>
      <c r="BL152" s="26">
        <v>5620</v>
      </c>
      <c r="BM152" s="25">
        <v>3973</v>
      </c>
      <c r="BN152" s="26">
        <v>13466</v>
      </c>
      <c r="BO152" s="25">
        <v>33223</v>
      </c>
      <c r="BP152" s="26">
        <v>25862</v>
      </c>
      <c r="BQ152" s="25">
        <v>13348</v>
      </c>
      <c r="BR152" s="26">
        <v>1754292</v>
      </c>
      <c r="BS152" s="27">
        <v>1316973</v>
      </c>
      <c r="BU152" s="66">
        <f t="shared" ref="BU152" si="8">B152+D152+F152+H152+J152+L152+N152+P152+R152+T152+V152+X152+Z152+AB152+AD152+AF152+AH152</f>
        <v>1149122</v>
      </c>
      <c r="BV152" s="67">
        <f t="shared" ref="BV152" si="9">C152+E152+G152+I152+K152+M152+O152+Q152+S152+U152+W152+Y152+AA152+AC152+AE152+AG152+AI152</f>
        <v>713112</v>
      </c>
      <c r="BW152" s="66">
        <f t="shared" ref="BW152" si="10">AL152+AN152+AP152+AR152+AT152+AV152+AZ152+BB152+BD152+BF152+BH152+BJ152+BL152+BN152+BP152</f>
        <v>605172</v>
      </c>
      <c r="BX152" s="68">
        <f t="shared" ref="BX152" si="11">AM152+AO152+AQ152+AS152+AU152+AW152+BA152+BC152+BE152+BG152+BI152+BK152+BM152+BO152+BQ152</f>
        <v>603862</v>
      </c>
    </row>
    <row r="153" spans="1:77">
      <c r="A153" s="48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  <c r="BR153" s="65"/>
      <c r="BS153" s="65"/>
      <c r="BT153" s="65"/>
      <c r="BU153" s="65"/>
      <c r="BV153" s="65"/>
      <c r="BW153" s="65"/>
      <c r="BX153" s="65"/>
    </row>
    <row r="154" spans="1:77">
      <c r="A154" s="38" t="s">
        <v>45</v>
      </c>
      <c r="B154" s="20"/>
      <c r="C154" s="20"/>
      <c r="D154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57"/>
      <c r="BS154" s="57"/>
      <c r="BT154" s="57"/>
      <c r="BU154" s="57"/>
      <c r="BV154" s="57"/>
      <c r="BW154" s="57"/>
      <c r="BX154" s="57"/>
    </row>
    <row r="155" spans="1:77">
      <c r="A155" s="1">
        <f>A18</f>
        <v>36892</v>
      </c>
      <c r="B155" s="39">
        <f>IF(B6="...","...",B18-B6)</f>
        <v>-7605</v>
      </c>
      <c r="C155" s="39">
        <f t="shared" ref="C155:BN155" si="12">IF(C6="...","...",C18-C6)</f>
        <v>13113</v>
      </c>
      <c r="D155" s="39">
        <f t="shared" si="12"/>
        <v>-16939</v>
      </c>
      <c r="E155" s="39">
        <f t="shared" si="12"/>
        <v>40396</v>
      </c>
      <c r="F155" s="39">
        <f t="shared" si="12"/>
        <v>-4545</v>
      </c>
      <c r="G155" s="39">
        <f t="shared" si="12"/>
        <v>13850</v>
      </c>
      <c r="H155" s="39">
        <f t="shared" si="12"/>
        <v>-6975</v>
      </c>
      <c r="I155" s="39">
        <f t="shared" si="12"/>
        <v>1159</v>
      </c>
      <c r="J155" s="39">
        <f t="shared" si="12"/>
        <v>630</v>
      </c>
      <c r="K155" s="39">
        <f t="shared" si="12"/>
        <v>440</v>
      </c>
      <c r="L155" s="39">
        <f t="shared" si="12"/>
        <v>6981</v>
      </c>
      <c r="M155" s="39">
        <f t="shared" si="12"/>
        <v>16390</v>
      </c>
      <c r="N155" s="39">
        <f t="shared" si="12"/>
        <v>-8493</v>
      </c>
      <c r="O155" s="39">
        <f t="shared" si="12"/>
        <v>2900</v>
      </c>
      <c r="P155" s="39">
        <f t="shared" si="12"/>
        <v>8451</v>
      </c>
      <c r="Q155" s="39">
        <f t="shared" si="12"/>
        <v>-130</v>
      </c>
      <c r="R155" s="39">
        <f t="shared" si="12"/>
        <v>56</v>
      </c>
      <c r="S155" s="39">
        <f t="shared" si="12"/>
        <v>-2175</v>
      </c>
      <c r="T155" s="39">
        <f t="shared" si="12"/>
        <v>2925</v>
      </c>
      <c r="U155" s="39">
        <f t="shared" si="12"/>
        <v>503</v>
      </c>
      <c r="V155" s="39">
        <f t="shared" si="12"/>
        <v>9428</v>
      </c>
      <c r="W155" s="39">
        <f t="shared" si="12"/>
        <v>2967</v>
      </c>
      <c r="X155" s="39">
        <f t="shared" si="12"/>
        <v>323</v>
      </c>
      <c r="Y155" s="39">
        <f t="shared" si="12"/>
        <v>1641</v>
      </c>
      <c r="Z155" s="39">
        <f t="shared" si="12"/>
        <v>1518</v>
      </c>
      <c r="AA155" s="39">
        <f t="shared" si="12"/>
        <v>-2276</v>
      </c>
      <c r="AB155" s="39">
        <f t="shared" si="12"/>
        <v>-66</v>
      </c>
      <c r="AC155" s="39">
        <f t="shared" si="12"/>
        <v>940</v>
      </c>
      <c r="AD155" s="39">
        <f t="shared" si="12"/>
        <v>2445</v>
      </c>
      <c r="AE155" s="39">
        <f t="shared" si="12"/>
        <v>2293</v>
      </c>
      <c r="AF155" s="39">
        <f t="shared" si="12"/>
        <v>-5358</v>
      </c>
      <c r="AG155" s="39">
        <f t="shared" si="12"/>
        <v>-193</v>
      </c>
      <c r="AH155" s="39">
        <f t="shared" si="12"/>
        <v>-6533</v>
      </c>
      <c r="AI155" s="39">
        <f t="shared" si="12"/>
        <v>15975</v>
      </c>
      <c r="AJ155" s="39">
        <f t="shared" si="12"/>
        <v>-2340</v>
      </c>
      <c r="AK155" s="39">
        <f t="shared" si="12"/>
        <v>13413</v>
      </c>
      <c r="AL155" s="39">
        <f t="shared" si="12"/>
        <v>5878</v>
      </c>
      <c r="AM155" s="39">
        <f t="shared" si="12"/>
        <v>9121</v>
      </c>
      <c r="AN155" s="39">
        <f t="shared" si="12"/>
        <v>7261</v>
      </c>
      <c r="AO155" s="39">
        <f t="shared" si="12"/>
        <v>3710</v>
      </c>
      <c r="AP155" s="39">
        <f t="shared" si="12"/>
        <v>5099</v>
      </c>
      <c r="AQ155" s="39">
        <f t="shared" si="12"/>
        <v>49031</v>
      </c>
      <c r="AR155" s="39">
        <f t="shared" si="12"/>
        <v>-1104</v>
      </c>
      <c r="AS155" s="39">
        <f t="shared" si="12"/>
        <v>3743</v>
      </c>
      <c r="AT155" s="39">
        <f t="shared" si="12"/>
        <v>4882</v>
      </c>
      <c r="AU155" s="39">
        <f t="shared" si="12"/>
        <v>1710</v>
      </c>
      <c r="AV155" s="39">
        <f t="shared" si="12"/>
        <v>656</v>
      </c>
      <c r="AW155" s="39">
        <f t="shared" si="12"/>
        <v>-182</v>
      </c>
      <c r="AX155" s="39">
        <f t="shared" si="12"/>
        <v>9534</v>
      </c>
      <c r="AY155" s="39">
        <f t="shared" si="12"/>
        <v>54300</v>
      </c>
      <c r="AZ155" s="39">
        <f t="shared" si="12"/>
        <v>-1597</v>
      </c>
      <c r="BA155" s="39">
        <f t="shared" si="12"/>
        <v>20775</v>
      </c>
      <c r="BB155" s="39">
        <f t="shared" si="12"/>
        <v>7054</v>
      </c>
      <c r="BC155" s="39">
        <f t="shared" si="12"/>
        <v>5293</v>
      </c>
      <c r="BD155" s="39">
        <f t="shared" si="12"/>
        <v>8368</v>
      </c>
      <c r="BE155" s="39">
        <f t="shared" si="12"/>
        <v>40305</v>
      </c>
      <c r="BF155" s="39">
        <f t="shared" si="12"/>
        <v>4551</v>
      </c>
      <c r="BG155" s="39">
        <f t="shared" si="12"/>
        <v>5416</v>
      </c>
      <c r="BH155" s="39">
        <f t="shared" si="12"/>
        <v>402</v>
      </c>
      <c r="BI155" s="39">
        <f t="shared" si="12"/>
        <v>750</v>
      </c>
      <c r="BJ155" s="39">
        <f t="shared" si="12"/>
        <v>6146</v>
      </c>
      <c r="BK155" s="39">
        <f t="shared" si="12"/>
        <v>8157</v>
      </c>
      <c r="BL155" s="39">
        <f t="shared" si="12"/>
        <v>1719</v>
      </c>
      <c r="BM155" s="39">
        <f t="shared" si="12"/>
        <v>985</v>
      </c>
      <c r="BN155" s="39">
        <f t="shared" si="12"/>
        <v>3054</v>
      </c>
      <c r="BO155" s="39">
        <f>IF(BO6="...","...",BO18-BO6)</f>
        <v>7077</v>
      </c>
      <c r="BP155" s="39">
        <f>IF(BP6="...","...",BP18-BP6)</f>
        <v>4373</v>
      </c>
      <c r="BQ155" s="39">
        <f>IF(BQ6="...","...",BQ18-BQ6)</f>
        <v>-3367</v>
      </c>
      <c r="BR155" s="39">
        <f>IF(BR6="...","...",BR18-BR6)</f>
        <v>32984</v>
      </c>
      <c r="BS155" s="39">
        <f>IF(BS6="...","...",BS18-BS6)</f>
        <v>260315</v>
      </c>
      <c r="BU155" s="69">
        <f>IF(BU6="...","...",BU18-BU6)</f>
        <v>-23757</v>
      </c>
      <c r="BV155" s="69">
        <f>IF(BV6="...","...",BV18-BV6)</f>
        <v>107793</v>
      </c>
      <c r="BW155" s="69">
        <f>IF(BW6="...","...",BW18-BW6)</f>
        <v>56742</v>
      </c>
      <c r="BX155" s="69">
        <f>IF(BX6="...","...",BX18-BX6)</f>
        <v>152524</v>
      </c>
    </row>
    <row r="156" spans="1:77">
      <c r="A156" s="1">
        <f t="shared" ref="A156:A219" si="13">A19</f>
        <v>36923</v>
      </c>
      <c r="B156" s="39" t="str">
        <f t="shared" ref="B156:BM156" si="14">IF(B7="...","...",B19-B7)</f>
        <v>...</v>
      </c>
      <c r="C156" s="39" t="str">
        <f t="shared" si="14"/>
        <v>...</v>
      </c>
      <c r="D156" s="39" t="str">
        <f t="shared" si="14"/>
        <v>...</v>
      </c>
      <c r="E156" s="39" t="str">
        <f t="shared" si="14"/>
        <v>...</v>
      </c>
      <c r="F156" s="39">
        <f t="shared" si="14"/>
        <v>5903</v>
      </c>
      <c r="G156" s="39">
        <f t="shared" si="14"/>
        <v>2027</v>
      </c>
      <c r="H156" s="39">
        <f t="shared" si="14"/>
        <v>-16837</v>
      </c>
      <c r="I156" s="39">
        <f t="shared" si="14"/>
        <v>870</v>
      </c>
      <c r="J156" s="39" t="str">
        <f t="shared" si="14"/>
        <v>...</v>
      </c>
      <c r="K156" s="39" t="str">
        <f t="shared" si="14"/>
        <v>...</v>
      </c>
      <c r="L156" s="39">
        <f t="shared" si="14"/>
        <v>539</v>
      </c>
      <c r="M156" s="39">
        <f t="shared" si="14"/>
        <v>703</v>
      </c>
      <c r="N156" s="39">
        <f t="shared" si="14"/>
        <v>2401</v>
      </c>
      <c r="O156" s="39">
        <f t="shared" si="14"/>
        <v>596</v>
      </c>
      <c r="P156" s="39" t="str">
        <f t="shared" si="14"/>
        <v>...</v>
      </c>
      <c r="Q156" s="39" t="str">
        <f t="shared" si="14"/>
        <v>...</v>
      </c>
      <c r="R156" s="39" t="str">
        <f t="shared" si="14"/>
        <v>...</v>
      </c>
      <c r="S156" s="39" t="str">
        <f t="shared" si="14"/>
        <v>...</v>
      </c>
      <c r="T156" s="39">
        <f t="shared" si="14"/>
        <v>-2050</v>
      </c>
      <c r="U156" s="39">
        <f t="shared" si="14"/>
        <v>211</v>
      </c>
      <c r="V156" s="39">
        <f t="shared" si="14"/>
        <v>8591</v>
      </c>
      <c r="W156" s="39">
        <f t="shared" si="14"/>
        <v>1848</v>
      </c>
      <c r="X156" s="39">
        <f t="shared" si="14"/>
        <v>463</v>
      </c>
      <c r="Y156" s="39">
        <f t="shared" si="14"/>
        <v>1680</v>
      </c>
      <c r="Z156" s="39" t="str">
        <f t="shared" si="14"/>
        <v>...</v>
      </c>
      <c r="AA156" s="39" t="str">
        <f t="shared" si="14"/>
        <v>...</v>
      </c>
      <c r="AB156" s="39" t="str">
        <f t="shared" si="14"/>
        <v>...</v>
      </c>
      <c r="AC156" s="39" t="str">
        <f t="shared" si="14"/>
        <v>...</v>
      </c>
      <c r="AD156" s="39">
        <f t="shared" si="14"/>
        <v>3125</v>
      </c>
      <c r="AE156" s="39">
        <f t="shared" si="14"/>
        <v>2382</v>
      </c>
      <c r="AF156" s="39" t="str">
        <f t="shared" si="14"/>
        <v>...</v>
      </c>
      <c r="AG156" s="39" t="str">
        <f t="shared" si="14"/>
        <v>...</v>
      </c>
      <c r="AH156" s="39">
        <f t="shared" si="14"/>
        <v>1160</v>
      </c>
      <c r="AI156" s="39">
        <f t="shared" si="14"/>
        <v>11207</v>
      </c>
      <c r="AJ156" s="39">
        <f t="shared" si="14"/>
        <v>-266</v>
      </c>
      <c r="AK156" s="39">
        <f t="shared" si="14"/>
        <v>7882</v>
      </c>
      <c r="AL156" s="39">
        <f t="shared" si="14"/>
        <v>3917</v>
      </c>
      <c r="AM156" s="39">
        <f t="shared" si="14"/>
        <v>8257</v>
      </c>
      <c r="AN156" s="39">
        <f t="shared" si="14"/>
        <v>3712</v>
      </c>
      <c r="AO156" s="39">
        <f t="shared" si="14"/>
        <v>1684</v>
      </c>
      <c r="AP156" s="39" t="str">
        <f t="shared" si="14"/>
        <v>...</v>
      </c>
      <c r="AQ156" s="39" t="str">
        <f t="shared" si="14"/>
        <v>...</v>
      </c>
      <c r="AR156" s="39" t="str">
        <f t="shared" si="14"/>
        <v>...</v>
      </c>
      <c r="AS156" s="39" t="str">
        <f t="shared" si="14"/>
        <v>...</v>
      </c>
      <c r="AT156" s="39" t="str">
        <f t="shared" si="14"/>
        <v>...</v>
      </c>
      <c r="AU156" s="39" t="str">
        <f t="shared" si="14"/>
        <v>...</v>
      </c>
      <c r="AV156" s="39" t="str">
        <f t="shared" si="14"/>
        <v>...</v>
      </c>
      <c r="AW156" s="39" t="str">
        <f t="shared" si="14"/>
        <v>...</v>
      </c>
      <c r="AX156" s="39" t="str">
        <f t="shared" si="14"/>
        <v>...</v>
      </c>
      <c r="AY156" s="39" t="str">
        <f t="shared" si="14"/>
        <v>...</v>
      </c>
      <c r="AZ156" s="39" t="str">
        <f t="shared" si="14"/>
        <v>...</v>
      </c>
      <c r="BA156" s="39" t="str">
        <f t="shared" si="14"/>
        <v>...</v>
      </c>
      <c r="BB156" s="39">
        <f t="shared" si="14"/>
        <v>6320</v>
      </c>
      <c r="BC156" s="39">
        <f t="shared" si="14"/>
        <v>5538</v>
      </c>
      <c r="BD156" s="39">
        <f t="shared" si="14"/>
        <v>4462</v>
      </c>
      <c r="BE156" s="39">
        <f t="shared" si="14"/>
        <v>10377</v>
      </c>
      <c r="BF156" s="39" t="str">
        <f t="shared" si="14"/>
        <v>...</v>
      </c>
      <c r="BG156" s="39" t="str">
        <f t="shared" si="14"/>
        <v>...</v>
      </c>
      <c r="BH156" s="39">
        <f t="shared" si="14"/>
        <v>1671</v>
      </c>
      <c r="BI156" s="39">
        <f t="shared" si="14"/>
        <v>265</v>
      </c>
      <c r="BJ156" s="39">
        <f t="shared" si="14"/>
        <v>-1662</v>
      </c>
      <c r="BK156" s="39">
        <f t="shared" si="14"/>
        <v>-1639</v>
      </c>
      <c r="BL156" s="39">
        <f t="shared" si="14"/>
        <v>959</v>
      </c>
      <c r="BM156" s="39">
        <f t="shared" si="14"/>
        <v>574</v>
      </c>
      <c r="BN156" s="39">
        <f t="shared" ref="BN156:BS156" si="15">IF(BN7="...","...",BN19-BN7)</f>
        <v>-314</v>
      </c>
      <c r="BO156" s="39">
        <f t="shared" si="15"/>
        <v>3760</v>
      </c>
      <c r="BP156" s="39">
        <f t="shared" si="15"/>
        <v>-2762</v>
      </c>
      <c r="BQ156" s="39">
        <f t="shared" si="15"/>
        <v>2837</v>
      </c>
      <c r="BR156" s="39" t="str">
        <f t="shared" si="15"/>
        <v>...</v>
      </c>
      <c r="BS156" s="39" t="str">
        <f t="shared" si="15"/>
        <v>...</v>
      </c>
      <c r="BU156" s="69" t="s">
        <v>67</v>
      </c>
      <c r="BV156" s="69" t="s">
        <v>67</v>
      </c>
      <c r="BW156" s="69" t="s">
        <v>67</v>
      </c>
      <c r="BX156" s="69" t="s">
        <v>67</v>
      </c>
    </row>
    <row r="157" spans="1:77">
      <c r="A157" s="1">
        <f t="shared" si="13"/>
        <v>36951</v>
      </c>
      <c r="B157" s="39" t="str">
        <f t="shared" ref="B157:BM157" si="16">IF(B8="...","...",B20-B8)</f>
        <v>...</v>
      </c>
      <c r="C157" s="39" t="str">
        <f t="shared" si="16"/>
        <v>...</v>
      </c>
      <c r="D157" s="39" t="str">
        <f t="shared" si="16"/>
        <v>...</v>
      </c>
      <c r="E157" s="39" t="str">
        <f t="shared" si="16"/>
        <v>...</v>
      </c>
      <c r="F157" s="39">
        <f t="shared" si="16"/>
        <v>2576</v>
      </c>
      <c r="G157" s="39">
        <f t="shared" si="16"/>
        <v>1566</v>
      </c>
      <c r="H157" s="39">
        <f t="shared" si="16"/>
        <v>5404</v>
      </c>
      <c r="I157" s="39">
        <f t="shared" si="16"/>
        <v>2540</v>
      </c>
      <c r="J157" s="39" t="str">
        <f t="shared" si="16"/>
        <v>...</v>
      </c>
      <c r="K157" s="39" t="str">
        <f t="shared" si="16"/>
        <v>...</v>
      </c>
      <c r="L157" s="39">
        <f t="shared" si="16"/>
        <v>5003</v>
      </c>
      <c r="M157" s="39">
        <f t="shared" si="16"/>
        <v>9044</v>
      </c>
      <c r="N157" s="39">
        <f t="shared" si="16"/>
        <v>5677</v>
      </c>
      <c r="O157" s="39">
        <f t="shared" si="16"/>
        <v>2677</v>
      </c>
      <c r="P157" s="39" t="str">
        <f t="shared" si="16"/>
        <v>...</v>
      </c>
      <c r="Q157" s="39" t="str">
        <f t="shared" si="16"/>
        <v>...</v>
      </c>
      <c r="R157" s="39" t="str">
        <f t="shared" si="16"/>
        <v>...</v>
      </c>
      <c r="S157" s="39" t="str">
        <f t="shared" si="16"/>
        <v>...</v>
      </c>
      <c r="T157" s="39">
        <f t="shared" si="16"/>
        <v>-5117</v>
      </c>
      <c r="U157" s="39">
        <f t="shared" si="16"/>
        <v>2552</v>
      </c>
      <c r="V157" s="39">
        <f t="shared" si="16"/>
        <v>11137</v>
      </c>
      <c r="W157" s="39">
        <f t="shared" si="16"/>
        <v>1137</v>
      </c>
      <c r="X157" s="39">
        <f t="shared" si="16"/>
        <v>-1657</v>
      </c>
      <c r="Y157" s="39">
        <f t="shared" si="16"/>
        <v>1975</v>
      </c>
      <c r="Z157" s="39" t="str">
        <f t="shared" si="16"/>
        <v>...</v>
      </c>
      <c r="AA157" s="39" t="str">
        <f t="shared" si="16"/>
        <v>...</v>
      </c>
      <c r="AB157" s="39" t="str">
        <f t="shared" si="16"/>
        <v>...</v>
      </c>
      <c r="AC157" s="39" t="str">
        <f t="shared" si="16"/>
        <v>...</v>
      </c>
      <c r="AD157" s="39">
        <f t="shared" si="16"/>
        <v>-1343</v>
      </c>
      <c r="AE157" s="39">
        <f t="shared" si="16"/>
        <v>1847</v>
      </c>
      <c r="AF157" s="39" t="str">
        <f t="shared" si="16"/>
        <v>...</v>
      </c>
      <c r="AG157" s="39" t="str">
        <f t="shared" si="16"/>
        <v>...</v>
      </c>
      <c r="AH157" s="39">
        <f t="shared" si="16"/>
        <v>-7043</v>
      </c>
      <c r="AI157" s="39">
        <f t="shared" si="16"/>
        <v>13625</v>
      </c>
      <c r="AJ157" s="39">
        <f t="shared" si="16"/>
        <v>-6140</v>
      </c>
      <c r="AK157" s="39">
        <f t="shared" si="16"/>
        <v>10467</v>
      </c>
      <c r="AL157" s="39">
        <f t="shared" si="16"/>
        <v>7363</v>
      </c>
      <c r="AM157" s="39">
        <f t="shared" si="16"/>
        <v>1542</v>
      </c>
      <c r="AN157" s="39">
        <f t="shared" si="16"/>
        <v>3768</v>
      </c>
      <c r="AO157" s="39">
        <f t="shared" si="16"/>
        <v>1607</v>
      </c>
      <c r="AP157" s="39" t="str">
        <f t="shared" si="16"/>
        <v>...</v>
      </c>
      <c r="AQ157" s="39" t="str">
        <f t="shared" si="16"/>
        <v>...</v>
      </c>
      <c r="AR157" s="39" t="str">
        <f t="shared" si="16"/>
        <v>...</v>
      </c>
      <c r="AS157" s="39" t="str">
        <f t="shared" si="16"/>
        <v>...</v>
      </c>
      <c r="AT157" s="39" t="str">
        <f t="shared" si="16"/>
        <v>...</v>
      </c>
      <c r="AU157" s="39" t="str">
        <f t="shared" si="16"/>
        <v>...</v>
      </c>
      <c r="AV157" s="39" t="str">
        <f t="shared" si="16"/>
        <v>...</v>
      </c>
      <c r="AW157" s="39" t="str">
        <f t="shared" si="16"/>
        <v>...</v>
      </c>
      <c r="AX157" s="39" t="str">
        <f t="shared" si="16"/>
        <v>...</v>
      </c>
      <c r="AY157" s="39" t="str">
        <f t="shared" si="16"/>
        <v>...</v>
      </c>
      <c r="AZ157" s="39" t="str">
        <f t="shared" si="16"/>
        <v>...</v>
      </c>
      <c r="BA157" s="39" t="str">
        <f t="shared" si="16"/>
        <v>...</v>
      </c>
      <c r="BB157" s="39">
        <f t="shared" si="16"/>
        <v>3061</v>
      </c>
      <c r="BC157" s="39">
        <f t="shared" si="16"/>
        <v>7228</v>
      </c>
      <c r="BD157" s="39">
        <f t="shared" si="16"/>
        <v>1039</v>
      </c>
      <c r="BE157" s="39">
        <f t="shared" si="16"/>
        <v>27902</v>
      </c>
      <c r="BF157" s="39" t="str">
        <f t="shared" si="16"/>
        <v>...</v>
      </c>
      <c r="BG157" s="39" t="str">
        <f t="shared" si="16"/>
        <v>...</v>
      </c>
      <c r="BH157" s="39">
        <f t="shared" si="16"/>
        <v>-874</v>
      </c>
      <c r="BI157" s="39">
        <f t="shared" si="16"/>
        <v>-1426</v>
      </c>
      <c r="BJ157" s="39">
        <f t="shared" si="16"/>
        <v>5373</v>
      </c>
      <c r="BK157" s="39">
        <f t="shared" si="16"/>
        <v>3632</v>
      </c>
      <c r="BL157" s="39">
        <f t="shared" si="16"/>
        <v>769</v>
      </c>
      <c r="BM157" s="39">
        <f t="shared" si="16"/>
        <v>713</v>
      </c>
      <c r="BN157" s="39">
        <f t="shared" ref="BN157:BS157" si="17">IF(BN8="...","...",BN20-BN8)</f>
        <v>981</v>
      </c>
      <c r="BO157" s="39">
        <f t="shared" si="17"/>
        <v>5525</v>
      </c>
      <c r="BP157" s="39">
        <f t="shared" si="17"/>
        <v>3203</v>
      </c>
      <c r="BQ157" s="39">
        <f t="shared" si="17"/>
        <v>3234</v>
      </c>
      <c r="BR157" s="39" t="str">
        <f t="shared" si="17"/>
        <v>...</v>
      </c>
      <c r="BS157" s="39" t="str">
        <f t="shared" si="17"/>
        <v>...</v>
      </c>
      <c r="BU157" s="69" t="s">
        <v>67</v>
      </c>
      <c r="BV157" s="69" t="s">
        <v>67</v>
      </c>
      <c r="BW157" s="69" t="s">
        <v>67</v>
      </c>
      <c r="BX157" s="69" t="s">
        <v>67</v>
      </c>
    </row>
    <row r="158" spans="1:77">
      <c r="A158" s="1">
        <f t="shared" si="13"/>
        <v>36982</v>
      </c>
      <c r="B158" s="39">
        <f t="shared" ref="B158:BM158" si="18">IF(B9="...","...",B21-B9)</f>
        <v>-14177</v>
      </c>
      <c r="C158" s="39">
        <f t="shared" si="18"/>
        <v>2144</v>
      </c>
      <c r="D158" s="39">
        <f t="shared" si="18"/>
        <v>2102</v>
      </c>
      <c r="E158" s="39">
        <f t="shared" si="18"/>
        <v>-4079</v>
      </c>
      <c r="F158" s="39">
        <f t="shared" si="18"/>
        <v>-7412</v>
      </c>
      <c r="G158" s="39">
        <f t="shared" si="18"/>
        <v>-292</v>
      </c>
      <c r="H158" s="39">
        <f t="shared" si="18"/>
        <v>-6554</v>
      </c>
      <c r="I158" s="39">
        <f t="shared" si="18"/>
        <v>317</v>
      </c>
      <c r="J158" s="39">
        <f t="shared" si="18"/>
        <v>-2162</v>
      </c>
      <c r="K158" s="39">
        <f t="shared" si="18"/>
        <v>1359</v>
      </c>
      <c r="L158" s="39">
        <f t="shared" si="18"/>
        <v>-3539</v>
      </c>
      <c r="M158" s="39">
        <f t="shared" si="18"/>
        <v>5941</v>
      </c>
      <c r="N158" s="39">
        <f t="shared" si="18"/>
        <v>-6119</v>
      </c>
      <c r="O158" s="39">
        <f t="shared" si="18"/>
        <v>1244</v>
      </c>
      <c r="P158" s="39">
        <f t="shared" si="18"/>
        <v>515</v>
      </c>
      <c r="Q158" s="39">
        <f t="shared" si="18"/>
        <v>426</v>
      </c>
      <c r="R158" s="39">
        <f t="shared" si="18"/>
        <v>-597</v>
      </c>
      <c r="S158" s="39">
        <f t="shared" si="18"/>
        <v>-116</v>
      </c>
      <c r="T158" s="39">
        <f t="shared" si="18"/>
        <v>3320</v>
      </c>
      <c r="U158" s="39">
        <f t="shared" si="18"/>
        <v>486</v>
      </c>
      <c r="V158" s="39">
        <f t="shared" si="18"/>
        <v>889</v>
      </c>
      <c r="W158" s="39">
        <f t="shared" si="18"/>
        <v>2204</v>
      </c>
      <c r="X158" s="39">
        <f t="shared" si="18"/>
        <v>-4659</v>
      </c>
      <c r="Y158" s="39">
        <f t="shared" si="18"/>
        <v>685</v>
      </c>
      <c r="Z158" s="39">
        <f t="shared" si="18"/>
        <v>1530</v>
      </c>
      <c r="AA158" s="39">
        <f t="shared" si="18"/>
        <v>457</v>
      </c>
      <c r="AB158" s="39">
        <f t="shared" si="18"/>
        <v>22</v>
      </c>
      <c r="AC158" s="39">
        <f t="shared" si="18"/>
        <v>1437</v>
      </c>
      <c r="AD158" s="39">
        <f t="shared" si="18"/>
        <v>-642</v>
      </c>
      <c r="AE158" s="39">
        <f t="shared" si="18"/>
        <v>-65</v>
      </c>
      <c r="AF158" s="39">
        <f t="shared" si="18"/>
        <v>-1466</v>
      </c>
      <c r="AG158" s="39">
        <f t="shared" si="18"/>
        <v>-796</v>
      </c>
      <c r="AH158" s="39">
        <f t="shared" si="18"/>
        <v>-5997</v>
      </c>
      <c r="AI158" s="39">
        <f t="shared" si="18"/>
        <v>4022</v>
      </c>
      <c r="AJ158" s="39">
        <f t="shared" si="18"/>
        <v>-4111</v>
      </c>
      <c r="AK158" s="39">
        <f t="shared" si="18"/>
        <v>4569</v>
      </c>
      <c r="AL158" s="39">
        <f t="shared" si="18"/>
        <v>407</v>
      </c>
      <c r="AM158" s="39">
        <f t="shared" si="18"/>
        <v>1877</v>
      </c>
      <c r="AN158" s="39">
        <f t="shared" si="18"/>
        <v>-6478</v>
      </c>
      <c r="AO158" s="39">
        <f t="shared" si="18"/>
        <v>2339</v>
      </c>
      <c r="AP158" s="39">
        <f t="shared" si="18"/>
        <v>-8564</v>
      </c>
      <c r="AQ158" s="39">
        <f t="shared" si="18"/>
        <v>15830</v>
      </c>
      <c r="AR158" s="39">
        <f t="shared" si="18"/>
        <v>-2001</v>
      </c>
      <c r="AS158" s="39">
        <f t="shared" si="18"/>
        <v>1304</v>
      </c>
      <c r="AT158" s="39">
        <f t="shared" si="18"/>
        <v>1391</v>
      </c>
      <c r="AU158" s="39">
        <f t="shared" si="18"/>
        <v>-3099</v>
      </c>
      <c r="AV158" s="39">
        <f t="shared" si="18"/>
        <v>2099</v>
      </c>
      <c r="AW158" s="39">
        <f t="shared" si="18"/>
        <v>-252</v>
      </c>
      <c r="AX158" s="39">
        <f t="shared" si="18"/>
        <v>-7076</v>
      </c>
      <c r="AY158" s="39">
        <f t="shared" si="18"/>
        <v>13783</v>
      </c>
      <c r="AZ158" s="39">
        <f t="shared" si="18"/>
        <v>-2781</v>
      </c>
      <c r="BA158" s="39">
        <f t="shared" si="18"/>
        <v>1128</v>
      </c>
      <c r="BB158" s="39">
        <f t="shared" si="18"/>
        <v>-9717</v>
      </c>
      <c r="BC158" s="39">
        <f t="shared" si="18"/>
        <v>1005</v>
      </c>
      <c r="BD158" s="39">
        <f t="shared" si="18"/>
        <v>1438</v>
      </c>
      <c r="BE158" s="39">
        <f t="shared" si="18"/>
        <v>7705</v>
      </c>
      <c r="BF158" s="39">
        <f t="shared" si="18"/>
        <v>-5122</v>
      </c>
      <c r="BG158" s="39">
        <f t="shared" si="18"/>
        <v>-1869</v>
      </c>
      <c r="BH158" s="39">
        <f t="shared" si="18"/>
        <v>-5560</v>
      </c>
      <c r="BI158" s="39">
        <f t="shared" si="18"/>
        <v>-1545</v>
      </c>
      <c r="BJ158" s="39">
        <f t="shared" si="18"/>
        <v>576</v>
      </c>
      <c r="BK158" s="39">
        <f t="shared" si="18"/>
        <v>794</v>
      </c>
      <c r="BL158" s="39">
        <f t="shared" si="18"/>
        <v>-103</v>
      </c>
      <c r="BM158" s="39">
        <f t="shared" si="18"/>
        <v>523</v>
      </c>
      <c r="BN158" s="39">
        <f t="shared" ref="BN158:BS158" si="19">IF(BN9="...","...",BN21-BN9)</f>
        <v>-911</v>
      </c>
      <c r="BO158" s="39">
        <f t="shared" si="19"/>
        <v>-1038</v>
      </c>
      <c r="BP158" s="39">
        <f t="shared" si="19"/>
        <v>2909</v>
      </c>
      <c r="BQ158" s="39">
        <f t="shared" si="19"/>
        <v>-2702</v>
      </c>
      <c r="BR158" s="39">
        <f t="shared" si="19"/>
        <v>-77366</v>
      </c>
      <c r="BS158" s="39">
        <f t="shared" si="19"/>
        <v>37376</v>
      </c>
      <c r="BU158" s="69">
        <f>IF(BU9="...","...",BU21-BU9)</f>
        <v>-44946</v>
      </c>
      <c r="BV158" s="69">
        <f>IF(BV9="...","...",BV21-BV9)</f>
        <v>15374</v>
      </c>
      <c r="BW158" s="69">
        <f>IF(BW9="...","...",BW21-BW9)</f>
        <v>-32417</v>
      </c>
      <c r="BX158" s="69">
        <f>IF(BX9="...","...",BX21-BX9)</f>
        <v>22000</v>
      </c>
    </row>
    <row r="159" spans="1:77">
      <c r="A159" s="1">
        <f t="shared" si="13"/>
        <v>37012</v>
      </c>
      <c r="B159" s="39" t="str">
        <f t="shared" ref="B159:BM159" si="20">IF(B10="...","...",B22-B10)</f>
        <v>...</v>
      </c>
      <c r="C159" s="39" t="str">
        <f t="shared" si="20"/>
        <v>...</v>
      </c>
      <c r="D159" s="39" t="str">
        <f t="shared" si="20"/>
        <v>...</v>
      </c>
      <c r="E159" s="39" t="str">
        <f t="shared" si="20"/>
        <v>...</v>
      </c>
      <c r="F159" s="39">
        <f t="shared" si="20"/>
        <v>-1727</v>
      </c>
      <c r="G159" s="39">
        <f t="shared" si="20"/>
        <v>523</v>
      </c>
      <c r="H159" s="39">
        <f t="shared" si="20"/>
        <v>1907</v>
      </c>
      <c r="I159" s="39">
        <f t="shared" si="20"/>
        <v>2744</v>
      </c>
      <c r="J159" s="39" t="str">
        <f t="shared" si="20"/>
        <v>...</v>
      </c>
      <c r="K159" s="39" t="str">
        <f t="shared" si="20"/>
        <v>...</v>
      </c>
      <c r="L159" s="39">
        <f t="shared" si="20"/>
        <v>2748</v>
      </c>
      <c r="M159" s="39">
        <f t="shared" si="20"/>
        <v>2969</v>
      </c>
      <c r="N159" s="39">
        <f t="shared" si="20"/>
        <v>-931</v>
      </c>
      <c r="O159" s="39">
        <f t="shared" si="20"/>
        <v>130</v>
      </c>
      <c r="P159" s="39" t="str">
        <f t="shared" si="20"/>
        <v>...</v>
      </c>
      <c r="Q159" s="39" t="str">
        <f t="shared" si="20"/>
        <v>...</v>
      </c>
      <c r="R159" s="39" t="str">
        <f t="shared" si="20"/>
        <v>...</v>
      </c>
      <c r="S159" s="39" t="str">
        <f t="shared" si="20"/>
        <v>...</v>
      </c>
      <c r="T159" s="39">
        <f t="shared" si="20"/>
        <v>2821</v>
      </c>
      <c r="U159" s="39">
        <f t="shared" si="20"/>
        <v>1433</v>
      </c>
      <c r="V159" s="39">
        <f t="shared" si="20"/>
        <v>5056</v>
      </c>
      <c r="W159" s="39">
        <f t="shared" si="20"/>
        <v>186</v>
      </c>
      <c r="X159" s="39">
        <f t="shared" si="20"/>
        <v>-1113</v>
      </c>
      <c r="Y159" s="39">
        <f t="shared" si="20"/>
        <v>-1136</v>
      </c>
      <c r="Z159" s="39" t="str">
        <f t="shared" si="20"/>
        <v>...</v>
      </c>
      <c r="AA159" s="39" t="str">
        <f t="shared" si="20"/>
        <v>...</v>
      </c>
      <c r="AB159" s="39" t="str">
        <f t="shared" si="20"/>
        <v>...</v>
      </c>
      <c r="AC159" s="39" t="str">
        <f t="shared" si="20"/>
        <v>...</v>
      </c>
      <c r="AD159" s="39">
        <f t="shared" si="20"/>
        <v>2414</v>
      </c>
      <c r="AE159" s="39">
        <f t="shared" si="20"/>
        <v>206</v>
      </c>
      <c r="AF159" s="39" t="str">
        <f t="shared" si="20"/>
        <v>...</v>
      </c>
      <c r="AG159" s="39" t="str">
        <f t="shared" si="20"/>
        <v>...</v>
      </c>
      <c r="AH159" s="39">
        <f t="shared" si="20"/>
        <v>8945</v>
      </c>
      <c r="AI159" s="39">
        <f t="shared" si="20"/>
        <v>5405</v>
      </c>
      <c r="AJ159" s="39">
        <f t="shared" si="20"/>
        <v>8162</v>
      </c>
      <c r="AK159" s="39">
        <f t="shared" si="20"/>
        <v>5749</v>
      </c>
      <c r="AL159" s="39">
        <f t="shared" si="20"/>
        <v>3434</v>
      </c>
      <c r="AM159" s="39">
        <f t="shared" si="20"/>
        <v>1726</v>
      </c>
      <c r="AN159" s="39">
        <f t="shared" si="20"/>
        <v>-167</v>
      </c>
      <c r="AO159" s="39">
        <f t="shared" si="20"/>
        <v>-236</v>
      </c>
      <c r="AP159" s="39" t="str">
        <f t="shared" si="20"/>
        <v>...</v>
      </c>
      <c r="AQ159" s="39" t="str">
        <f t="shared" si="20"/>
        <v>...</v>
      </c>
      <c r="AR159" s="39" t="str">
        <f t="shared" si="20"/>
        <v>...</v>
      </c>
      <c r="AS159" s="39" t="str">
        <f t="shared" si="20"/>
        <v>...</v>
      </c>
      <c r="AT159" s="39" t="str">
        <f t="shared" si="20"/>
        <v>...</v>
      </c>
      <c r="AU159" s="39" t="str">
        <f t="shared" si="20"/>
        <v>...</v>
      </c>
      <c r="AV159" s="39" t="str">
        <f t="shared" si="20"/>
        <v>...</v>
      </c>
      <c r="AW159" s="39" t="str">
        <f t="shared" si="20"/>
        <v>...</v>
      </c>
      <c r="AX159" s="39" t="str">
        <f t="shared" si="20"/>
        <v>...</v>
      </c>
      <c r="AY159" s="39" t="str">
        <f t="shared" si="20"/>
        <v>...</v>
      </c>
      <c r="AZ159" s="39" t="str">
        <f t="shared" si="20"/>
        <v>...</v>
      </c>
      <c r="BA159" s="39" t="str">
        <f t="shared" si="20"/>
        <v>...</v>
      </c>
      <c r="BB159" s="39">
        <f t="shared" si="20"/>
        <v>-125</v>
      </c>
      <c r="BC159" s="39">
        <f t="shared" si="20"/>
        <v>2105</v>
      </c>
      <c r="BD159" s="39">
        <f t="shared" si="20"/>
        <v>5560</v>
      </c>
      <c r="BE159" s="39">
        <f t="shared" si="20"/>
        <v>9629</v>
      </c>
      <c r="BF159" s="39" t="str">
        <f t="shared" si="20"/>
        <v>...</v>
      </c>
      <c r="BG159" s="39" t="str">
        <f t="shared" si="20"/>
        <v>...</v>
      </c>
      <c r="BH159" s="39">
        <f t="shared" si="20"/>
        <v>59</v>
      </c>
      <c r="BI159" s="39">
        <f t="shared" si="20"/>
        <v>-23</v>
      </c>
      <c r="BJ159" s="39">
        <f t="shared" si="20"/>
        <v>5956</v>
      </c>
      <c r="BK159" s="39">
        <f t="shared" si="20"/>
        <v>2680</v>
      </c>
      <c r="BL159" s="39">
        <f t="shared" si="20"/>
        <v>570</v>
      </c>
      <c r="BM159" s="39">
        <f t="shared" si="20"/>
        <v>262</v>
      </c>
      <c r="BN159" s="39">
        <f t="shared" ref="BN159:BS159" si="21">IF(BN10="...","...",BN22-BN10)</f>
        <v>316</v>
      </c>
      <c r="BO159" s="39">
        <f t="shared" si="21"/>
        <v>674</v>
      </c>
      <c r="BP159" s="39">
        <f t="shared" si="21"/>
        <v>6140</v>
      </c>
      <c r="BQ159" s="39">
        <f t="shared" si="21"/>
        <v>-750</v>
      </c>
      <c r="BR159" s="39" t="str">
        <f t="shared" si="21"/>
        <v>...</v>
      </c>
      <c r="BS159" s="39" t="str">
        <f t="shared" si="21"/>
        <v>...</v>
      </c>
      <c r="BU159" s="69" t="s">
        <v>67</v>
      </c>
      <c r="BV159" s="69" t="s">
        <v>67</v>
      </c>
      <c r="BW159" s="69" t="s">
        <v>67</v>
      </c>
      <c r="BX159" s="69" t="s">
        <v>67</v>
      </c>
    </row>
    <row r="160" spans="1:77">
      <c r="A160" s="1">
        <f t="shared" si="13"/>
        <v>37043</v>
      </c>
      <c r="B160" s="39" t="str">
        <f t="shared" ref="B160:BM160" si="22">IF(B11="...","...",B23-B11)</f>
        <v>...</v>
      </c>
      <c r="C160" s="39" t="str">
        <f t="shared" si="22"/>
        <v>...</v>
      </c>
      <c r="D160" s="39" t="str">
        <f t="shared" si="22"/>
        <v>...</v>
      </c>
      <c r="E160" s="39" t="str">
        <f t="shared" si="22"/>
        <v>...</v>
      </c>
      <c r="F160" s="39">
        <f t="shared" si="22"/>
        <v>2943</v>
      </c>
      <c r="G160" s="39">
        <f t="shared" si="22"/>
        <v>989</v>
      </c>
      <c r="H160" s="39">
        <f t="shared" si="22"/>
        <v>518</v>
      </c>
      <c r="I160" s="39">
        <f t="shared" si="22"/>
        <v>2030</v>
      </c>
      <c r="J160" s="39" t="str">
        <f t="shared" si="22"/>
        <v>...</v>
      </c>
      <c r="K160" s="39" t="str">
        <f t="shared" si="22"/>
        <v>...</v>
      </c>
      <c r="L160" s="39">
        <f t="shared" si="22"/>
        <v>7705</v>
      </c>
      <c r="M160" s="39">
        <f t="shared" si="22"/>
        <v>6420</v>
      </c>
      <c r="N160" s="39">
        <f t="shared" si="22"/>
        <v>-932</v>
      </c>
      <c r="O160" s="39">
        <f t="shared" si="22"/>
        <v>933</v>
      </c>
      <c r="P160" s="39" t="str">
        <f t="shared" si="22"/>
        <v>...</v>
      </c>
      <c r="Q160" s="39" t="str">
        <f t="shared" si="22"/>
        <v>...</v>
      </c>
      <c r="R160" s="39" t="str">
        <f t="shared" si="22"/>
        <v>...</v>
      </c>
      <c r="S160" s="39" t="str">
        <f t="shared" si="22"/>
        <v>...</v>
      </c>
      <c r="T160" s="39">
        <f t="shared" si="22"/>
        <v>2672</v>
      </c>
      <c r="U160" s="39">
        <f t="shared" si="22"/>
        <v>794</v>
      </c>
      <c r="V160" s="39">
        <f t="shared" si="22"/>
        <v>5468</v>
      </c>
      <c r="W160" s="39">
        <f t="shared" si="22"/>
        <v>-1858</v>
      </c>
      <c r="X160" s="39">
        <f t="shared" si="22"/>
        <v>-581</v>
      </c>
      <c r="Y160" s="39">
        <f t="shared" si="22"/>
        <v>454</v>
      </c>
      <c r="Z160" s="39" t="str">
        <f t="shared" si="22"/>
        <v>...</v>
      </c>
      <c r="AA160" s="39" t="str">
        <f t="shared" si="22"/>
        <v>...</v>
      </c>
      <c r="AB160" s="39" t="str">
        <f t="shared" si="22"/>
        <v>...</v>
      </c>
      <c r="AC160" s="39" t="str">
        <f t="shared" si="22"/>
        <v>...</v>
      </c>
      <c r="AD160" s="39">
        <f t="shared" si="22"/>
        <v>1600</v>
      </c>
      <c r="AE160" s="39">
        <f t="shared" si="22"/>
        <v>-52</v>
      </c>
      <c r="AF160" s="39" t="str">
        <f t="shared" si="22"/>
        <v>...</v>
      </c>
      <c r="AG160" s="39" t="str">
        <f t="shared" si="22"/>
        <v>...</v>
      </c>
      <c r="AH160" s="39">
        <f t="shared" si="22"/>
        <v>12092</v>
      </c>
      <c r="AI160" s="39">
        <f t="shared" si="22"/>
        <v>6491</v>
      </c>
      <c r="AJ160" s="39">
        <f t="shared" si="22"/>
        <v>9658</v>
      </c>
      <c r="AK160" s="39">
        <f t="shared" si="22"/>
        <v>6494</v>
      </c>
      <c r="AL160" s="39">
        <f t="shared" si="22"/>
        <v>3354</v>
      </c>
      <c r="AM160" s="39">
        <f t="shared" si="22"/>
        <v>1845</v>
      </c>
      <c r="AN160" s="39">
        <f t="shared" si="22"/>
        <v>-482</v>
      </c>
      <c r="AO160" s="39">
        <f t="shared" si="22"/>
        <v>117</v>
      </c>
      <c r="AP160" s="39" t="str">
        <f t="shared" si="22"/>
        <v>...</v>
      </c>
      <c r="AQ160" s="39" t="str">
        <f t="shared" si="22"/>
        <v>...</v>
      </c>
      <c r="AR160" s="39" t="str">
        <f t="shared" si="22"/>
        <v>...</v>
      </c>
      <c r="AS160" s="39" t="str">
        <f t="shared" si="22"/>
        <v>...</v>
      </c>
      <c r="AT160" s="39" t="str">
        <f t="shared" si="22"/>
        <v>...</v>
      </c>
      <c r="AU160" s="39" t="str">
        <f t="shared" si="22"/>
        <v>...</v>
      </c>
      <c r="AV160" s="39" t="str">
        <f t="shared" si="22"/>
        <v>...</v>
      </c>
      <c r="AW160" s="39" t="str">
        <f t="shared" si="22"/>
        <v>...</v>
      </c>
      <c r="AX160" s="39" t="str">
        <f t="shared" si="22"/>
        <v>...</v>
      </c>
      <c r="AY160" s="39" t="str">
        <f t="shared" si="22"/>
        <v>...</v>
      </c>
      <c r="AZ160" s="39" t="str">
        <f t="shared" si="22"/>
        <v>...</v>
      </c>
      <c r="BA160" s="39" t="str">
        <f t="shared" si="22"/>
        <v>...</v>
      </c>
      <c r="BB160" s="39">
        <f t="shared" si="22"/>
        <v>737</v>
      </c>
      <c r="BC160" s="39">
        <f t="shared" si="22"/>
        <v>1482</v>
      </c>
      <c r="BD160" s="39">
        <f t="shared" si="22"/>
        <v>4388</v>
      </c>
      <c r="BE160" s="39">
        <f t="shared" si="22"/>
        <v>6411</v>
      </c>
      <c r="BF160" s="39" t="str">
        <f t="shared" si="22"/>
        <v>...</v>
      </c>
      <c r="BG160" s="39" t="str">
        <f t="shared" si="22"/>
        <v>...</v>
      </c>
      <c r="BH160" s="39">
        <f t="shared" si="22"/>
        <v>-421</v>
      </c>
      <c r="BI160" s="39">
        <f t="shared" si="22"/>
        <v>307</v>
      </c>
      <c r="BJ160" s="39">
        <f t="shared" si="22"/>
        <v>1</v>
      </c>
      <c r="BK160" s="39">
        <f t="shared" si="22"/>
        <v>406</v>
      </c>
      <c r="BL160" s="39">
        <f t="shared" si="22"/>
        <v>570</v>
      </c>
      <c r="BM160" s="39">
        <f t="shared" si="22"/>
        <v>272</v>
      </c>
      <c r="BN160" s="39">
        <f t="shared" ref="BN160:BS160" si="23">IF(BN11="...","...",BN23-BN11)</f>
        <v>84</v>
      </c>
      <c r="BO160" s="39">
        <f t="shared" si="23"/>
        <v>-3</v>
      </c>
      <c r="BP160" s="39">
        <f t="shared" si="23"/>
        <v>465</v>
      </c>
      <c r="BQ160" s="39">
        <f t="shared" si="23"/>
        <v>150</v>
      </c>
      <c r="BR160" s="39" t="str">
        <f t="shared" si="23"/>
        <v>...</v>
      </c>
      <c r="BS160" s="39" t="str">
        <f t="shared" si="23"/>
        <v>...</v>
      </c>
      <c r="BU160" s="69" t="s">
        <v>67</v>
      </c>
      <c r="BV160" s="69" t="s">
        <v>67</v>
      </c>
      <c r="BW160" s="69" t="s">
        <v>67</v>
      </c>
      <c r="BX160" s="69" t="s">
        <v>67</v>
      </c>
    </row>
    <row r="161" spans="1:76">
      <c r="A161" s="1">
        <f t="shared" si="13"/>
        <v>37073</v>
      </c>
      <c r="B161" s="39">
        <f t="shared" ref="B161:BM161" si="24">IF(B12="...","...",B24-B12)</f>
        <v>3201</v>
      </c>
      <c r="C161" s="39">
        <f t="shared" si="24"/>
        <v>1060</v>
      </c>
      <c r="D161" s="39">
        <f t="shared" si="24"/>
        <v>5318</v>
      </c>
      <c r="E161" s="39">
        <f t="shared" si="24"/>
        <v>17971</v>
      </c>
      <c r="F161" s="39">
        <f t="shared" si="24"/>
        <v>1347</v>
      </c>
      <c r="G161" s="39">
        <f t="shared" si="24"/>
        <v>1321</v>
      </c>
      <c r="H161" s="39">
        <f t="shared" si="24"/>
        <v>1936</v>
      </c>
      <c r="I161" s="39">
        <f t="shared" si="24"/>
        <v>1614</v>
      </c>
      <c r="J161" s="39">
        <f t="shared" si="24"/>
        <v>2133</v>
      </c>
      <c r="K161" s="39">
        <f t="shared" si="24"/>
        <v>94</v>
      </c>
      <c r="L161" s="39">
        <f t="shared" si="24"/>
        <v>2492</v>
      </c>
      <c r="M161" s="39">
        <f t="shared" si="24"/>
        <v>9378</v>
      </c>
      <c r="N161" s="39">
        <f t="shared" si="24"/>
        <v>-3453</v>
      </c>
      <c r="O161" s="39">
        <f t="shared" si="24"/>
        <v>435</v>
      </c>
      <c r="P161" s="39">
        <f t="shared" si="24"/>
        <v>1537</v>
      </c>
      <c r="Q161" s="39">
        <f t="shared" si="24"/>
        <v>-76</v>
      </c>
      <c r="R161" s="39">
        <f t="shared" si="24"/>
        <v>-1429</v>
      </c>
      <c r="S161" s="39">
        <f t="shared" si="24"/>
        <v>-235</v>
      </c>
      <c r="T161" s="39">
        <f t="shared" si="24"/>
        <v>3284</v>
      </c>
      <c r="U161" s="39">
        <f t="shared" si="24"/>
        <v>358</v>
      </c>
      <c r="V161" s="39">
        <f t="shared" si="24"/>
        <v>8108</v>
      </c>
      <c r="W161" s="39">
        <f t="shared" si="24"/>
        <v>-1389</v>
      </c>
      <c r="X161" s="39">
        <f t="shared" si="24"/>
        <v>-277</v>
      </c>
      <c r="Y161" s="39">
        <f t="shared" si="24"/>
        <v>1976</v>
      </c>
      <c r="Z161" s="39">
        <f t="shared" si="24"/>
        <v>1008</v>
      </c>
      <c r="AA161" s="39">
        <f t="shared" si="24"/>
        <v>447</v>
      </c>
      <c r="AB161" s="39">
        <f t="shared" si="24"/>
        <v>-611</v>
      </c>
      <c r="AC161" s="39">
        <f t="shared" si="24"/>
        <v>-63</v>
      </c>
      <c r="AD161" s="39">
        <f t="shared" si="24"/>
        <v>-948</v>
      </c>
      <c r="AE161" s="39">
        <f t="shared" si="24"/>
        <v>2</v>
      </c>
      <c r="AF161" s="39">
        <f t="shared" si="24"/>
        <v>-766</v>
      </c>
      <c r="AG161" s="39">
        <f t="shared" si="24"/>
        <v>-159</v>
      </c>
      <c r="AH161" s="39">
        <f t="shared" si="24"/>
        <v>7758</v>
      </c>
      <c r="AI161" s="39">
        <f t="shared" si="24"/>
        <v>10088</v>
      </c>
      <c r="AJ161" s="39">
        <f t="shared" si="24"/>
        <v>5468</v>
      </c>
      <c r="AK161" s="39">
        <f t="shared" si="24"/>
        <v>9092</v>
      </c>
      <c r="AL161" s="39">
        <f t="shared" si="24"/>
        <v>2492</v>
      </c>
      <c r="AM161" s="39">
        <f t="shared" si="24"/>
        <v>690</v>
      </c>
      <c r="AN161" s="39">
        <f t="shared" si="24"/>
        <v>1529</v>
      </c>
      <c r="AO161" s="39">
        <f t="shared" si="24"/>
        <v>537</v>
      </c>
      <c r="AP161" s="39">
        <f t="shared" si="24"/>
        <v>-2268</v>
      </c>
      <c r="AQ161" s="39">
        <f t="shared" si="24"/>
        <v>14368</v>
      </c>
      <c r="AR161" s="39">
        <f t="shared" si="24"/>
        <v>-1645</v>
      </c>
      <c r="AS161" s="39">
        <f t="shared" si="24"/>
        <v>955</v>
      </c>
      <c r="AT161" s="39">
        <f t="shared" si="24"/>
        <v>896</v>
      </c>
      <c r="AU161" s="39">
        <f t="shared" si="24"/>
        <v>-372</v>
      </c>
      <c r="AV161" s="39">
        <f t="shared" si="24"/>
        <v>5056</v>
      </c>
      <c r="AW161" s="39">
        <f t="shared" si="24"/>
        <v>450</v>
      </c>
      <c r="AX161" s="39">
        <f t="shared" si="24"/>
        <v>2038</v>
      </c>
      <c r="AY161" s="39">
        <f t="shared" si="24"/>
        <v>15402</v>
      </c>
      <c r="AZ161" s="39">
        <f t="shared" si="24"/>
        <v>2046</v>
      </c>
      <c r="BA161" s="39">
        <f t="shared" si="24"/>
        <v>1131</v>
      </c>
      <c r="BB161" s="39">
        <f t="shared" si="24"/>
        <v>142</v>
      </c>
      <c r="BC161" s="39">
        <f t="shared" si="24"/>
        <v>1111</v>
      </c>
      <c r="BD161" s="39">
        <f t="shared" si="24"/>
        <v>2387</v>
      </c>
      <c r="BE161" s="39">
        <f t="shared" si="24"/>
        <v>28646</v>
      </c>
      <c r="BF161" s="39">
        <f t="shared" si="24"/>
        <v>-188</v>
      </c>
      <c r="BG161" s="39">
        <f t="shared" si="24"/>
        <v>-436</v>
      </c>
      <c r="BH161" s="39">
        <f t="shared" si="24"/>
        <v>-565</v>
      </c>
      <c r="BI161" s="39">
        <f t="shared" si="24"/>
        <v>572</v>
      </c>
      <c r="BJ161" s="39">
        <f t="shared" si="24"/>
        <v>2361</v>
      </c>
      <c r="BK161" s="39">
        <f t="shared" si="24"/>
        <v>-827</v>
      </c>
      <c r="BL161" s="39">
        <f t="shared" si="24"/>
        <v>1037</v>
      </c>
      <c r="BM161" s="39">
        <f t="shared" si="24"/>
        <v>283</v>
      </c>
      <c r="BN161" s="39">
        <f t="shared" ref="BN161:BS161" si="25">IF(BN12="...","...",BN24-BN12)</f>
        <v>-296</v>
      </c>
      <c r="BO161" s="39">
        <f t="shared" si="25"/>
        <v>916</v>
      </c>
      <c r="BP161" s="39">
        <f t="shared" si="25"/>
        <v>3733</v>
      </c>
      <c r="BQ161" s="39">
        <f t="shared" si="25"/>
        <v>-112</v>
      </c>
      <c r="BR161" s="39">
        <f t="shared" si="25"/>
        <v>47352</v>
      </c>
      <c r="BS161" s="39">
        <f t="shared" si="25"/>
        <v>90735</v>
      </c>
      <c r="BU161" s="69">
        <f>IF(BU12="...","...",BU24-BU12)</f>
        <v>30638</v>
      </c>
      <c r="BV161" s="69">
        <f>IF(BV12="...","...",BV24-BV12)</f>
        <v>42822</v>
      </c>
      <c r="BW161" s="69">
        <f>IF(BW12="...","...",BW24-BW12)</f>
        <v>16717</v>
      </c>
      <c r="BX161" s="69">
        <f>IF(BX12="...","...",BX24-BX12)</f>
        <v>47912</v>
      </c>
    </row>
    <row r="162" spans="1:76">
      <c r="A162" s="1">
        <f t="shared" si="13"/>
        <v>37104</v>
      </c>
      <c r="B162" s="39" t="str">
        <f t="shared" ref="B162:BM162" si="26">IF(B13="...","...",B25-B13)</f>
        <v>...</v>
      </c>
      <c r="C162" s="39" t="str">
        <f t="shared" si="26"/>
        <v>...</v>
      </c>
      <c r="D162" s="39" t="str">
        <f t="shared" si="26"/>
        <v>...</v>
      </c>
      <c r="E162" s="39" t="str">
        <f t="shared" si="26"/>
        <v>...</v>
      </c>
      <c r="F162" s="39">
        <f t="shared" si="26"/>
        <v>3308</v>
      </c>
      <c r="G162" s="39">
        <f t="shared" si="26"/>
        <v>712</v>
      </c>
      <c r="H162" s="39">
        <f t="shared" si="26"/>
        <v>2073</v>
      </c>
      <c r="I162" s="39">
        <f t="shared" si="26"/>
        <v>233</v>
      </c>
      <c r="J162" s="39" t="str">
        <f t="shared" si="26"/>
        <v>...</v>
      </c>
      <c r="K162" s="39" t="str">
        <f t="shared" si="26"/>
        <v>...</v>
      </c>
      <c r="L162" s="39">
        <f t="shared" si="26"/>
        <v>-3815</v>
      </c>
      <c r="M162" s="39">
        <f t="shared" si="26"/>
        <v>7739</v>
      </c>
      <c r="N162" s="39">
        <f t="shared" si="26"/>
        <v>1358</v>
      </c>
      <c r="O162" s="39">
        <f t="shared" si="26"/>
        <v>-36</v>
      </c>
      <c r="P162" s="39" t="str">
        <f t="shared" si="26"/>
        <v>...</v>
      </c>
      <c r="Q162" s="39" t="str">
        <f t="shared" si="26"/>
        <v>...</v>
      </c>
      <c r="R162" s="39" t="str">
        <f t="shared" si="26"/>
        <v>...</v>
      </c>
      <c r="S162" s="39" t="str">
        <f t="shared" si="26"/>
        <v>...</v>
      </c>
      <c r="T162" s="39">
        <f t="shared" si="26"/>
        <v>-703</v>
      </c>
      <c r="U162" s="39">
        <f t="shared" si="26"/>
        <v>-384</v>
      </c>
      <c r="V162" s="39">
        <f t="shared" si="26"/>
        <v>4228</v>
      </c>
      <c r="W162" s="39">
        <f t="shared" si="26"/>
        <v>-666</v>
      </c>
      <c r="X162" s="39">
        <f t="shared" si="26"/>
        <v>4266</v>
      </c>
      <c r="Y162" s="39">
        <f t="shared" si="26"/>
        <v>2148</v>
      </c>
      <c r="Z162" s="39" t="str">
        <f t="shared" si="26"/>
        <v>...</v>
      </c>
      <c r="AA162" s="39" t="str">
        <f t="shared" si="26"/>
        <v>...</v>
      </c>
      <c r="AB162" s="39" t="str">
        <f t="shared" si="26"/>
        <v>...</v>
      </c>
      <c r="AC162" s="39" t="str">
        <f t="shared" si="26"/>
        <v>...</v>
      </c>
      <c r="AD162" s="39">
        <f t="shared" si="26"/>
        <v>1775</v>
      </c>
      <c r="AE162" s="39">
        <f t="shared" si="26"/>
        <v>206</v>
      </c>
      <c r="AF162" s="39" t="str">
        <f t="shared" si="26"/>
        <v>...</v>
      </c>
      <c r="AG162" s="39" t="str">
        <f t="shared" si="26"/>
        <v>...</v>
      </c>
      <c r="AH162" s="39">
        <f t="shared" si="26"/>
        <v>-10439</v>
      </c>
      <c r="AI162" s="39">
        <f t="shared" si="26"/>
        <v>1980</v>
      </c>
      <c r="AJ162" s="39">
        <f t="shared" si="26"/>
        <v>-8040</v>
      </c>
      <c r="AK162" s="39">
        <f t="shared" si="26"/>
        <v>623</v>
      </c>
      <c r="AL162" s="39">
        <f t="shared" si="26"/>
        <v>1888</v>
      </c>
      <c r="AM162" s="39">
        <f t="shared" si="26"/>
        <v>1259</v>
      </c>
      <c r="AN162" s="39">
        <f t="shared" si="26"/>
        <v>5903</v>
      </c>
      <c r="AO162" s="39">
        <f t="shared" si="26"/>
        <v>-362</v>
      </c>
      <c r="AP162" s="39" t="str">
        <f t="shared" si="26"/>
        <v>...</v>
      </c>
      <c r="AQ162" s="39" t="str">
        <f t="shared" si="26"/>
        <v>...</v>
      </c>
      <c r="AR162" s="39" t="str">
        <f t="shared" si="26"/>
        <v>...</v>
      </c>
      <c r="AS162" s="39" t="str">
        <f t="shared" si="26"/>
        <v>...</v>
      </c>
      <c r="AT162" s="39" t="str">
        <f t="shared" si="26"/>
        <v>...</v>
      </c>
      <c r="AU162" s="39" t="str">
        <f t="shared" si="26"/>
        <v>...</v>
      </c>
      <c r="AV162" s="39" t="str">
        <f t="shared" si="26"/>
        <v>...</v>
      </c>
      <c r="AW162" s="39" t="str">
        <f t="shared" si="26"/>
        <v>...</v>
      </c>
      <c r="AX162" s="39" t="str">
        <f t="shared" si="26"/>
        <v>...</v>
      </c>
      <c r="AY162" s="39" t="str">
        <f t="shared" si="26"/>
        <v>...</v>
      </c>
      <c r="AZ162" s="39" t="str">
        <f t="shared" si="26"/>
        <v>...</v>
      </c>
      <c r="BA162" s="39" t="str">
        <f t="shared" si="26"/>
        <v>...</v>
      </c>
      <c r="BB162" s="39">
        <f t="shared" si="26"/>
        <v>4022</v>
      </c>
      <c r="BC162" s="39">
        <f t="shared" si="26"/>
        <v>1933</v>
      </c>
      <c r="BD162" s="39">
        <f t="shared" si="26"/>
        <v>7715</v>
      </c>
      <c r="BE162" s="39">
        <f t="shared" si="26"/>
        <v>12016</v>
      </c>
      <c r="BF162" s="39" t="str">
        <f t="shared" si="26"/>
        <v>...</v>
      </c>
      <c r="BG162" s="39" t="str">
        <f t="shared" si="26"/>
        <v>...</v>
      </c>
      <c r="BH162" s="39">
        <f t="shared" si="26"/>
        <v>-18</v>
      </c>
      <c r="BI162" s="39">
        <f t="shared" si="26"/>
        <v>659</v>
      </c>
      <c r="BJ162" s="39">
        <f t="shared" si="26"/>
        <v>6560</v>
      </c>
      <c r="BK162" s="39">
        <f t="shared" si="26"/>
        <v>1403</v>
      </c>
      <c r="BL162" s="39">
        <f t="shared" si="26"/>
        <v>945</v>
      </c>
      <c r="BM162" s="39">
        <f t="shared" si="26"/>
        <v>471</v>
      </c>
      <c r="BN162" s="39">
        <f t="shared" ref="BN162:BS162" si="27">IF(BN13="...","...",BN25-BN13)</f>
        <v>-12</v>
      </c>
      <c r="BO162" s="39">
        <f t="shared" si="27"/>
        <v>1198</v>
      </c>
      <c r="BP162" s="39">
        <f t="shared" si="27"/>
        <v>1930</v>
      </c>
      <c r="BQ162" s="39">
        <f t="shared" si="27"/>
        <v>-215</v>
      </c>
      <c r="BR162" s="39" t="str">
        <f t="shared" si="27"/>
        <v>...</v>
      </c>
      <c r="BS162" s="39" t="str">
        <f t="shared" si="27"/>
        <v>...</v>
      </c>
      <c r="BU162" s="69" t="s">
        <v>67</v>
      </c>
      <c r="BV162" s="69" t="s">
        <v>67</v>
      </c>
      <c r="BW162" s="69" t="s">
        <v>67</v>
      </c>
      <c r="BX162" s="69" t="s">
        <v>67</v>
      </c>
    </row>
    <row r="163" spans="1:76">
      <c r="A163" s="1">
        <f t="shared" si="13"/>
        <v>37135</v>
      </c>
      <c r="B163" s="39" t="str">
        <f t="shared" ref="B163:BM163" si="28">IF(B14="...","...",B26-B14)</f>
        <v>...</v>
      </c>
      <c r="C163" s="39" t="str">
        <f t="shared" si="28"/>
        <v>...</v>
      </c>
      <c r="D163" s="39" t="str">
        <f t="shared" si="28"/>
        <v>...</v>
      </c>
      <c r="E163" s="39" t="str">
        <f t="shared" si="28"/>
        <v>...</v>
      </c>
      <c r="F163" s="39">
        <f t="shared" si="28"/>
        <v>-3790</v>
      </c>
      <c r="G163" s="39">
        <f t="shared" si="28"/>
        <v>-602</v>
      </c>
      <c r="H163" s="39">
        <f t="shared" si="28"/>
        <v>19</v>
      </c>
      <c r="I163" s="39">
        <f t="shared" si="28"/>
        <v>1132</v>
      </c>
      <c r="J163" s="39" t="str">
        <f t="shared" si="28"/>
        <v>...</v>
      </c>
      <c r="K163" s="39" t="str">
        <f t="shared" si="28"/>
        <v>...</v>
      </c>
      <c r="L163" s="39">
        <f t="shared" si="28"/>
        <v>-4522</v>
      </c>
      <c r="M163" s="39">
        <f t="shared" si="28"/>
        <v>11917</v>
      </c>
      <c r="N163" s="39">
        <f t="shared" si="28"/>
        <v>-4409</v>
      </c>
      <c r="O163" s="39">
        <f t="shared" si="28"/>
        <v>3235</v>
      </c>
      <c r="P163" s="39" t="str">
        <f t="shared" si="28"/>
        <v>...</v>
      </c>
      <c r="Q163" s="39" t="str">
        <f t="shared" si="28"/>
        <v>...</v>
      </c>
      <c r="R163" s="39" t="str">
        <f t="shared" si="28"/>
        <v>...</v>
      </c>
      <c r="S163" s="39" t="str">
        <f t="shared" si="28"/>
        <v>...</v>
      </c>
      <c r="T163" s="39">
        <f t="shared" si="28"/>
        <v>3366</v>
      </c>
      <c r="U163" s="39">
        <f t="shared" si="28"/>
        <v>0</v>
      </c>
      <c r="V163" s="39">
        <f t="shared" si="28"/>
        <v>7802</v>
      </c>
      <c r="W163" s="39">
        <f t="shared" si="28"/>
        <v>1210</v>
      </c>
      <c r="X163" s="39">
        <f t="shared" si="28"/>
        <v>4900</v>
      </c>
      <c r="Y163" s="39">
        <f t="shared" si="28"/>
        <v>566</v>
      </c>
      <c r="Z163" s="39" t="str">
        <f t="shared" si="28"/>
        <v>...</v>
      </c>
      <c r="AA163" s="39" t="str">
        <f t="shared" si="28"/>
        <v>...</v>
      </c>
      <c r="AB163" s="39" t="str">
        <f t="shared" si="28"/>
        <v>...</v>
      </c>
      <c r="AC163" s="39" t="str">
        <f t="shared" si="28"/>
        <v>...</v>
      </c>
      <c r="AD163" s="39">
        <f t="shared" si="28"/>
        <v>-485</v>
      </c>
      <c r="AE163" s="39">
        <f t="shared" si="28"/>
        <v>63</v>
      </c>
      <c r="AF163" s="39" t="str">
        <f t="shared" si="28"/>
        <v>...</v>
      </c>
      <c r="AG163" s="39" t="str">
        <f t="shared" si="28"/>
        <v>...</v>
      </c>
      <c r="AH163" s="39">
        <f t="shared" si="28"/>
        <v>12922</v>
      </c>
      <c r="AI163" s="39">
        <f t="shared" si="28"/>
        <v>2111</v>
      </c>
      <c r="AJ163" s="39">
        <f t="shared" si="28"/>
        <v>11503</v>
      </c>
      <c r="AK163" s="39">
        <f t="shared" si="28"/>
        <v>936</v>
      </c>
      <c r="AL163" s="39">
        <f t="shared" si="28"/>
        <v>4269</v>
      </c>
      <c r="AM163" s="39">
        <f t="shared" si="28"/>
        <v>-728</v>
      </c>
      <c r="AN163" s="39">
        <f t="shared" si="28"/>
        <v>5848</v>
      </c>
      <c r="AO163" s="39">
        <f t="shared" si="28"/>
        <v>393</v>
      </c>
      <c r="AP163" s="39" t="str">
        <f t="shared" si="28"/>
        <v>...</v>
      </c>
      <c r="AQ163" s="39" t="str">
        <f t="shared" si="28"/>
        <v>...</v>
      </c>
      <c r="AR163" s="39" t="str">
        <f t="shared" si="28"/>
        <v>...</v>
      </c>
      <c r="AS163" s="39" t="str">
        <f t="shared" si="28"/>
        <v>...</v>
      </c>
      <c r="AT163" s="39" t="str">
        <f t="shared" si="28"/>
        <v>...</v>
      </c>
      <c r="AU163" s="39" t="str">
        <f t="shared" si="28"/>
        <v>...</v>
      </c>
      <c r="AV163" s="39" t="str">
        <f t="shared" si="28"/>
        <v>...</v>
      </c>
      <c r="AW163" s="39" t="str">
        <f t="shared" si="28"/>
        <v>...</v>
      </c>
      <c r="AX163" s="39" t="str">
        <f t="shared" si="28"/>
        <v>...</v>
      </c>
      <c r="AY163" s="39" t="str">
        <f t="shared" si="28"/>
        <v>...</v>
      </c>
      <c r="AZ163" s="39" t="str">
        <f t="shared" si="28"/>
        <v>...</v>
      </c>
      <c r="BA163" s="39" t="str">
        <f t="shared" si="28"/>
        <v>...</v>
      </c>
      <c r="BB163" s="39">
        <f t="shared" si="28"/>
        <v>-1302</v>
      </c>
      <c r="BC163" s="39">
        <f t="shared" si="28"/>
        <v>1579</v>
      </c>
      <c r="BD163" s="39">
        <f t="shared" si="28"/>
        <v>-1076</v>
      </c>
      <c r="BE163" s="39">
        <f t="shared" si="28"/>
        <v>11915</v>
      </c>
      <c r="BF163" s="39" t="str">
        <f t="shared" si="28"/>
        <v>...</v>
      </c>
      <c r="BG163" s="39" t="str">
        <f t="shared" si="28"/>
        <v>...</v>
      </c>
      <c r="BH163" s="39">
        <f t="shared" si="28"/>
        <v>-768</v>
      </c>
      <c r="BI163" s="39">
        <f t="shared" si="28"/>
        <v>890</v>
      </c>
      <c r="BJ163" s="39">
        <f t="shared" si="28"/>
        <v>2473</v>
      </c>
      <c r="BK163" s="39">
        <f t="shared" si="28"/>
        <v>1797</v>
      </c>
      <c r="BL163" s="39">
        <f t="shared" si="28"/>
        <v>659</v>
      </c>
      <c r="BM163" s="39">
        <f t="shared" si="28"/>
        <v>354</v>
      </c>
      <c r="BN163" s="39">
        <f t="shared" ref="BN163:BS163" si="29">IF(BN14="...","...",BN26-BN14)</f>
        <v>-207</v>
      </c>
      <c r="BO163" s="39">
        <f t="shared" si="29"/>
        <v>-1130</v>
      </c>
      <c r="BP163" s="39">
        <f t="shared" si="29"/>
        <v>6048</v>
      </c>
      <c r="BQ163" s="39">
        <f t="shared" si="29"/>
        <v>-2308</v>
      </c>
      <c r="BR163" s="39" t="str">
        <f t="shared" si="29"/>
        <v>...</v>
      </c>
      <c r="BS163" s="39" t="str">
        <f t="shared" si="29"/>
        <v>...</v>
      </c>
      <c r="BU163" s="69" t="s">
        <v>67</v>
      </c>
      <c r="BV163" s="69" t="s">
        <v>67</v>
      </c>
      <c r="BW163" s="69" t="s">
        <v>67</v>
      </c>
      <c r="BX163" s="69" t="s">
        <v>67</v>
      </c>
    </row>
    <row r="164" spans="1:76">
      <c r="A164" s="1">
        <f t="shared" si="13"/>
        <v>37165</v>
      </c>
      <c r="B164" s="39">
        <f t="shared" ref="B164:BM164" si="30">IF(B15="...","...",B27-B15)</f>
        <v>-2774</v>
      </c>
      <c r="C164" s="39">
        <f t="shared" si="30"/>
        <v>1471</v>
      </c>
      <c r="D164" s="39">
        <f t="shared" si="30"/>
        <v>12705</v>
      </c>
      <c r="E164" s="39">
        <f t="shared" si="30"/>
        <v>18919</v>
      </c>
      <c r="F164" s="39">
        <f t="shared" si="30"/>
        <v>-2461</v>
      </c>
      <c r="G164" s="39">
        <f t="shared" si="30"/>
        <v>1218</v>
      </c>
      <c r="H164" s="39">
        <f t="shared" si="30"/>
        <v>1286</v>
      </c>
      <c r="I164" s="39">
        <f t="shared" si="30"/>
        <v>2780</v>
      </c>
      <c r="J164" s="39">
        <f t="shared" si="30"/>
        <v>2778</v>
      </c>
      <c r="K164" s="39">
        <f t="shared" si="30"/>
        <v>299</v>
      </c>
      <c r="L164" s="39">
        <f t="shared" si="30"/>
        <v>5833</v>
      </c>
      <c r="M164" s="39">
        <f t="shared" si="30"/>
        <v>8747</v>
      </c>
      <c r="N164" s="39">
        <f t="shared" si="30"/>
        <v>-806</v>
      </c>
      <c r="O164" s="39">
        <f t="shared" si="30"/>
        <v>2712</v>
      </c>
      <c r="P164" s="39">
        <f t="shared" si="30"/>
        <v>-147</v>
      </c>
      <c r="Q164" s="39">
        <f t="shared" si="30"/>
        <v>256</v>
      </c>
      <c r="R164" s="39">
        <f t="shared" si="30"/>
        <v>831</v>
      </c>
      <c r="S164" s="39">
        <f t="shared" si="30"/>
        <v>-104</v>
      </c>
      <c r="T164" s="39">
        <f t="shared" si="30"/>
        <v>-896</v>
      </c>
      <c r="U164" s="39">
        <f t="shared" si="30"/>
        <v>645</v>
      </c>
      <c r="V164" s="39">
        <f t="shared" si="30"/>
        <v>1359</v>
      </c>
      <c r="W164" s="39">
        <f t="shared" si="30"/>
        <v>533</v>
      </c>
      <c r="X164" s="39">
        <f t="shared" si="30"/>
        <v>1218</v>
      </c>
      <c r="Y164" s="39">
        <f t="shared" si="30"/>
        <v>631</v>
      </c>
      <c r="Z164" s="39">
        <f t="shared" si="30"/>
        <v>3434</v>
      </c>
      <c r="AA164" s="39">
        <f t="shared" si="30"/>
        <v>1123</v>
      </c>
      <c r="AB164" s="39">
        <f t="shared" si="30"/>
        <v>698</v>
      </c>
      <c r="AC164" s="39">
        <f t="shared" si="30"/>
        <v>-89</v>
      </c>
      <c r="AD164" s="39">
        <f t="shared" si="30"/>
        <v>822</v>
      </c>
      <c r="AE164" s="39">
        <f t="shared" si="30"/>
        <v>-775</v>
      </c>
      <c r="AF164" s="39">
        <f t="shared" si="30"/>
        <v>368</v>
      </c>
      <c r="AG164" s="39">
        <f t="shared" si="30"/>
        <v>-371</v>
      </c>
      <c r="AH164" s="39">
        <f t="shared" si="30"/>
        <v>6721</v>
      </c>
      <c r="AI164" s="39">
        <f t="shared" si="30"/>
        <v>384</v>
      </c>
      <c r="AJ164" s="39">
        <f t="shared" si="30"/>
        <v>3329</v>
      </c>
      <c r="AK164" s="39">
        <f t="shared" si="30"/>
        <v>2050</v>
      </c>
      <c r="AL164" s="39">
        <f t="shared" si="30"/>
        <v>548</v>
      </c>
      <c r="AM164" s="39">
        <f t="shared" si="30"/>
        <v>2946</v>
      </c>
      <c r="AN164" s="39">
        <f t="shared" si="30"/>
        <v>1354</v>
      </c>
      <c r="AO164" s="39">
        <f t="shared" si="30"/>
        <v>1276</v>
      </c>
      <c r="AP164" s="39">
        <f t="shared" si="30"/>
        <v>1571</v>
      </c>
      <c r="AQ164" s="39">
        <f t="shared" si="30"/>
        <v>16759</v>
      </c>
      <c r="AR164" s="39">
        <f t="shared" si="30"/>
        <v>-177</v>
      </c>
      <c r="AS164" s="39">
        <f t="shared" si="30"/>
        <v>415</v>
      </c>
      <c r="AT164" s="39">
        <f t="shared" si="30"/>
        <v>1494</v>
      </c>
      <c r="AU164" s="39">
        <f t="shared" si="30"/>
        <v>-3137</v>
      </c>
      <c r="AV164" s="39">
        <f t="shared" si="30"/>
        <v>590</v>
      </c>
      <c r="AW164" s="39">
        <f t="shared" si="30"/>
        <v>332</v>
      </c>
      <c r="AX164" s="39">
        <f t="shared" si="30"/>
        <v>3477</v>
      </c>
      <c r="AY164" s="39">
        <f t="shared" si="30"/>
        <v>14369</v>
      </c>
      <c r="AZ164" s="39">
        <f t="shared" si="30"/>
        <v>2788</v>
      </c>
      <c r="BA164" s="39">
        <f t="shared" si="30"/>
        <v>8364</v>
      </c>
      <c r="BB164" s="39">
        <f t="shared" si="30"/>
        <v>-346</v>
      </c>
      <c r="BC164" s="39">
        <f t="shared" si="30"/>
        <v>4409</v>
      </c>
      <c r="BD164" s="39">
        <f t="shared" si="30"/>
        <v>-2918</v>
      </c>
      <c r="BE164" s="39">
        <f t="shared" si="30"/>
        <v>14668</v>
      </c>
      <c r="BF164" s="39">
        <f t="shared" si="30"/>
        <v>-2714</v>
      </c>
      <c r="BG164" s="39">
        <f t="shared" si="30"/>
        <v>1193</v>
      </c>
      <c r="BH164" s="39">
        <f t="shared" si="30"/>
        <v>-498</v>
      </c>
      <c r="BI164" s="39">
        <f t="shared" si="30"/>
        <v>917</v>
      </c>
      <c r="BJ164" s="39">
        <f t="shared" si="30"/>
        <v>-35</v>
      </c>
      <c r="BK164" s="39">
        <f t="shared" si="30"/>
        <v>2437</v>
      </c>
      <c r="BL164" s="39">
        <f t="shared" si="30"/>
        <v>493</v>
      </c>
      <c r="BM164" s="39">
        <f t="shared" si="30"/>
        <v>247</v>
      </c>
      <c r="BN164" s="39">
        <f t="shared" ref="BN164:BS164" si="31">IF(BN15="...","...",BN27-BN15)</f>
        <v>1007</v>
      </c>
      <c r="BO164" s="39">
        <f t="shared" si="31"/>
        <v>2197</v>
      </c>
      <c r="BP164" s="39">
        <f t="shared" si="31"/>
        <v>3821</v>
      </c>
      <c r="BQ164" s="39">
        <f t="shared" si="31"/>
        <v>441</v>
      </c>
      <c r="BR164" s="39">
        <f t="shared" si="31"/>
        <v>37945</v>
      </c>
      <c r="BS164" s="39">
        <f t="shared" si="31"/>
        <v>91846</v>
      </c>
      <c r="BU164" s="69">
        <f>IF(BU15="...","...",BU27-BU15)</f>
        <v>30969</v>
      </c>
      <c r="BV164" s="69">
        <f>IF(BV15="...","...",BV27-BV15)</f>
        <v>38379</v>
      </c>
      <c r="BW164" s="69">
        <f>IF(BW15="...","...",BW27-BW15)</f>
        <v>6978</v>
      </c>
      <c r="BX164" s="69">
        <f>IF(BX15="...","...",BX27-BX15)</f>
        <v>53464</v>
      </c>
    </row>
    <row r="165" spans="1:76">
      <c r="A165" s="1">
        <f t="shared" si="13"/>
        <v>37196</v>
      </c>
      <c r="B165" s="39" t="str">
        <f t="shared" ref="B165:BM165" si="32">IF(B16="...","...",B28-B16)</f>
        <v>...</v>
      </c>
      <c r="C165" s="39" t="str">
        <f t="shared" si="32"/>
        <v>...</v>
      </c>
      <c r="D165" s="39" t="str">
        <f t="shared" si="32"/>
        <v>...</v>
      </c>
      <c r="E165" s="39" t="str">
        <f t="shared" si="32"/>
        <v>...</v>
      </c>
      <c r="F165" s="39">
        <f t="shared" si="32"/>
        <v>2961</v>
      </c>
      <c r="G165" s="39">
        <f t="shared" si="32"/>
        <v>-405</v>
      </c>
      <c r="H165" s="39">
        <f t="shared" si="32"/>
        <v>2615</v>
      </c>
      <c r="I165" s="39">
        <f t="shared" si="32"/>
        <v>1773</v>
      </c>
      <c r="J165" s="39" t="str">
        <f t="shared" si="32"/>
        <v>...</v>
      </c>
      <c r="K165" s="39" t="str">
        <f t="shared" si="32"/>
        <v>...</v>
      </c>
      <c r="L165" s="39">
        <f t="shared" si="32"/>
        <v>11860</v>
      </c>
      <c r="M165" s="39">
        <f t="shared" si="32"/>
        <v>-12206</v>
      </c>
      <c r="N165" s="39">
        <f t="shared" si="32"/>
        <v>1948</v>
      </c>
      <c r="O165" s="39">
        <f t="shared" si="32"/>
        <v>-1621</v>
      </c>
      <c r="P165" s="39" t="str">
        <f t="shared" si="32"/>
        <v>...</v>
      </c>
      <c r="Q165" s="39" t="str">
        <f t="shared" si="32"/>
        <v>...</v>
      </c>
      <c r="R165" s="39" t="str">
        <f t="shared" si="32"/>
        <v>...</v>
      </c>
      <c r="S165" s="39" t="str">
        <f t="shared" si="32"/>
        <v>...</v>
      </c>
      <c r="T165" s="39">
        <f t="shared" si="32"/>
        <v>-889</v>
      </c>
      <c r="U165" s="39">
        <f t="shared" si="32"/>
        <v>-662</v>
      </c>
      <c r="V165" s="39">
        <f t="shared" si="32"/>
        <v>3477</v>
      </c>
      <c r="W165" s="39">
        <f t="shared" si="32"/>
        <v>-275</v>
      </c>
      <c r="X165" s="39">
        <f t="shared" si="32"/>
        <v>787</v>
      </c>
      <c r="Y165" s="39">
        <f t="shared" si="32"/>
        <v>279</v>
      </c>
      <c r="Z165" s="39" t="str">
        <f t="shared" si="32"/>
        <v>...</v>
      </c>
      <c r="AA165" s="39" t="str">
        <f t="shared" si="32"/>
        <v>...</v>
      </c>
      <c r="AB165" s="39" t="str">
        <f t="shared" si="32"/>
        <v>...</v>
      </c>
      <c r="AC165" s="39" t="str">
        <f t="shared" si="32"/>
        <v>...</v>
      </c>
      <c r="AD165" s="39">
        <f t="shared" si="32"/>
        <v>597</v>
      </c>
      <c r="AE165" s="39">
        <f t="shared" si="32"/>
        <v>1223</v>
      </c>
      <c r="AF165" s="39" t="str">
        <f t="shared" si="32"/>
        <v>...</v>
      </c>
      <c r="AG165" s="39" t="str">
        <f t="shared" si="32"/>
        <v>...</v>
      </c>
      <c r="AH165" s="39">
        <f t="shared" si="32"/>
        <v>-1529</v>
      </c>
      <c r="AI165" s="39">
        <f t="shared" si="32"/>
        <v>3104</v>
      </c>
      <c r="AJ165" s="39">
        <f t="shared" si="32"/>
        <v>-829</v>
      </c>
      <c r="AK165" s="39">
        <f t="shared" si="32"/>
        <v>-60</v>
      </c>
      <c r="AL165" s="39">
        <f t="shared" si="32"/>
        <v>3930</v>
      </c>
      <c r="AM165" s="39">
        <f t="shared" si="32"/>
        <v>2836</v>
      </c>
      <c r="AN165" s="39">
        <f t="shared" si="32"/>
        <v>5824</v>
      </c>
      <c r="AO165" s="39">
        <f t="shared" si="32"/>
        <v>-1471</v>
      </c>
      <c r="AP165" s="39" t="str">
        <f t="shared" si="32"/>
        <v>...</v>
      </c>
      <c r="AQ165" s="39" t="str">
        <f t="shared" si="32"/>
        <v>...</v>
      </c>
      <c r="AR165" s="39" t="str">
        <f t="shared" si="32"/>
        <v>...</v>
      </c>
      <c r="AS165" s="39" t="str">
        <f t="shared" si="32"/>
        <v>...</v>
      </c>
      <c r="AT165" s="39" t="str">
        <f t="shared" si="32"/>
        <v>...</v>
      </c>
      <c r="AU165" s="39" t="str">
        <f t="shared" si="32"/>
        <v>...</v>
      </c>
      <c r="AV165" s="39" t="str">
        <f t="shared" si="32"/>
        <v>...</v>
      </c>
      <c r="AW165" s="39" t="str">
        <f t="shared" si="32"/>
        <v>...</v>
      </c>
      <c r="AX165" s="39" t="str">
        <f t="shared" si="32"/>
        <v>...</v>
      </c>
      <c r="AY165" s="39" t="str">
        <f t="shared" si="32"/>
        <v>...</v>
      </c>
      <c r="AZ165" s="39" t="str">
        <f t="shared" si="32"/>
        <v>...</v>
      </c>
      <c r="BA165" s="39" t="str">
        <f t="shared" si="32"/>
        <v>...</v>
      </c>
      <c r="BB165" s="39">
        <f t="shared" si="32"/>
        <v>880</v>
      </c>
      <c r="BC165" s="39">
        <f t="shared" si="32"/>
        <v>660</v>
      </c>
      <c r="BD165" s="39">
        <f t="shared" si="32"/>
        <v>1124</v>
      </c>
      <c r="BE165" s="39">
        <f t="shared" si="32"/>
        <v>-21167</v>
      </c>
      <c r="BF165" s="39" t="str">
        <f t="shared" si="32"/>
        <v>...</v>
      </c>
      <c r="BG165" s="39" t="str">
        <f t="shared" si="32"/>
        <v>...</v>
      </c>
      <c r="BH165" s="39">
        <f t="shared" si="32"/>
        <v>1888</v>
      </c>
      <c r="BI165" s="39">
        <f t="shared" si="32"/>
        <v>910</v>
      </c>
      <c r="BJ165" s="39">
        <f t="shared" si="32"/>
        <v>7536</v>
      </c>
      <c r="BK165" s="39">
        <f t="shared" si="32"/>
        <v>-1487</v>
      </c>
      <c r="BL165" s="39">
        <f t="shared" si="32"/>
        <v>442</v>
      </c>
      <c r="BM165" s="39">
        <f t="shared" si="32"/>
        <v>-56</v>
      </c>
      <c r="BN165" s="39">
        <f t="shared" ref="BN165:BS165" si="33">IF(BN16="...","...",BN28-BN16)</f>
        <v>154</v>
      </c>
      <c r="BO165" s="39">
        <f t="shared" si="33"/>
        <v>-817</v>
      </c>
      <c r="BP165" s="39">
        <f t="shared" si="33"/>
        <v>-536</v>
      </c>
      <c r="BQ165" s="39">
        <f t="shared" si="33"/>
        <v>1370</v>
      </c>
      <c r="BR165" s="39" t="str">
        <f t="shared" si="33"/>
        <v>...</v>
      </c>
      <c r="BS165" s="39" t="str">
        <f t="shared" si="33"/>
        <v>...</v>
      </c>
      <c r="BU165" s="69" t="s">
        <v>67</v>
      </c>
      <c r="BV165" s="69" t="s">
        <v>67</v>
      </c>
      <c r="BW165" s="69" t="s">
        <v>67</v>
      </c>
      <c r="BX165" s="69" t="s">
        <v>67</v>
      </c>
    </row>
    <row r="166" spans="1:76">
      <c r="A166" s="1">
        <f t="shared" si="13"/>
        <v>37226</v>
      </c>
      <c r="B166" s="39" t="str">
        <f t="shared" ref="B166:BM166" si="34">IF(B17="...","...",B29-B17)</f>
        <v>...</v>
      </c>
      <c r="C166" s="39" t="str">
        <f t="shared" si="34"/>
        <v>...</v>
      </c>
      <c r="D166" s="39" t="str">
        <f t="shared" si="34"/>
        <v>...</v>
      </c>
      <c r="E166" s="39" t="str">
        <f t="shared" si="34"/>
        <v>...</v>
      </c>
      <c r="F166" s="39">
        <f t="shared" si="34"/>
        <v>-3878</v>
      </c>
      <c r="G166" s="39">
        <f t="shared" si="34"/>
        <v>-5837</v>
      </c>
      <c r="H166" s="39">
        <f t="shared" si="34"/>
        <v>-9695</v>
      </c>
      <c r="I166" s="39">
        <f t="shared" si="34"/>
        <v>4499</v>
      </c>
      <c r="J166" s="39" t="str">
        <f t="shared" si="34"/>
        <v>...</v>
      </c>
      <c r="K166" s="39" t="str">
        <f t="shared" si="34"/>
        <v>...</v>
      </c>
      <c r="L166" s="39">
        <f t="shared" si="34"/>
        <v>10116</v>
      </c>
      <c r="M166" s="39">
        <f t="shared" si="34"/>
        <v>276</v>
      </c>
      <c r="N166" s="39">
        <f t="shared" si="34"/>
        <v>-2077</v>
      </c>
      <c r="O166" s="39">
        <f t="shared" si="34"/>
        <v>5652</v>
      </c>
      <c r="P166" s="39" t="str">
        <f t="shared" si="34"/>
        <v>...</v>
      </c>
      <c r="Q166" s="39" t="str">
        <f t="shared" si="34"/>
        <v>...</v>
      </c>
      <c r="R166" s="39" t="str">
        <f t="shared" si="34"/>
        <v>...</v>
      </c>
      <c r="S166" s="39" t="str">
        <f t="shared" si="34"/>
        <v>...</v>
      </c>
      <c r="T166" s="39">
        <f t="shared" si="34"/>
        <v>2835</v>
      </c>
      <c r="U166" s="39">
        <f t="shared" si="34"/>
        <v>-671</v>
      </c>
      <c r="V166" s="39">
        <f t="shared" si="34"/>
        <v>4704</v>
      </c>
      <c r="W166" s="39">
        <f t="shared" si="34"/>
        <v>-1205</v>
      </c>
      <c r="X166" s="39">
        <f t="shared" si="34"/>
        <v>-350</v>
      </c>
      <c r="Y166" s="39">
        <f t="shared" si="34"/>
        <v>2148</v>
      </c>
      <c r="Z166" s="39" t="str">
        <f t="shared" si="34"/>
        <v>...</v>
      </c>
      <c r="AA166" s="39" t="str">
        <f t="shared" si="34"/>
        <v>...</v>
      </c>
      <c r="AB166" s="39" t="str">
        <f t="shared" si="34"/>
        <v>...</v>
      </c>
      <c r="AC166" s="39" t="str">
        <f t="shared" si="34"/>
        <v>...</v>
      </c>
      <c r="AD166" s="39">
        <f t="shared" si="34"/>
        <v>2061</v>
      </c>
      <c r="AE166" s="39">
        <f t="shared" si="34"/>
        <v>375</v>
      </c>
      <c r="AF166" s="39" t="str">
        <f t="shared" si="34"/>
        <v>...</v>
      </c>
      <c r="AG166" s="39" t="str">
        <f t="shared" si="34"/>
        <v>...</v>
      </c>
      <c r="AH166" s="39">
        <f t="shared" si="34"/>
        <v>6201</v>
      </c>
      <c r="AI166" s="39">
        <f t="shared" si="34"/>
        <v>2205</v>
      </c>
      <c r="AJ166" s="39">
        <f t="shared" si="34"/>
        <v>5852</v>
      </c>
      <c r="AK166" s="39">
        <f t="shared" si="34"/>
        <v>1196</v>
      </c>
      <c r="AL166" s="39">
        <f t="shared" si="34"/>
        <v>4358</v>
      </c>
      <c r="AM166" s="39">
        <f t="shared" si="34"/>
        <v>-718</v>
      </c>
      <c r="AN166" s="39">
        <f t="shared" si="34"/>
        <v>8250</v>
      </c>
      <c r="AO166" s="39">
        <f t="shared" si="34"/>
        <v>227</v>
      </c>
      <c r="AP166" s="39" t="str">
        <f t="shared" si="34"/>
        <v>...</v>
      </c>
      <c r="AQ166" s="39" t="str">
        <f t="shared" si="34"/>
        <v>...</v>
      </c>
      <c r="AR166" s="39" t="str">
        <f t="shared" si="34"/>
        <v>...</v>
      </c>
      <c r="AS166" s="39" t="str">
        <f t="shared" si="34"/>
        <v>...</v>
      </c>
      <c r="AT166" s="39" t="str">
        <f t="shared" si="34"/>
        <v>...</v>
      </c>
      <c r="AU166" s="39" t="str">
        <f t="shared" si="34"/>
        <v>...</v>
      </c>
      <c r="AV166" s="39" t="str">
        <f t="shared" si="34"/>
        <v>...</v>
      </c>
      <c r="AW166" s="39" t="str">
        <f t="shared" si="34"/>
        <v>...</v>
      </c>
      <c r="AX166" s="39" t="str">
        <f t="shared" si="34"/>
        <v>...</v>
      </c>
      <c r="AY166" s="39" t="str">
        <f t="shared" si="34"/>
        <v>...</v>
      </c>
      <c r="AZ166" s="39" t="str">
        <f t="shared" si="34"/>
        <v>...</v>
      </c>
      <c r="BA166" s="39" t="str">
        <f t="shared" si="34"/>
        <v>...</v>
      </c>
      <c r="BB166" s="39">
        <f t="shared" si="34"/>
        <v>-8325</v>
      </c>
      <c r="BC166" s="39">
        <f t="shared" si="34"/>
        <v>351</v>
      </c>
      <c r="BD166" s="39">
        <f t="shared" si="34"/>
        <v>1125</v>
      </c>
      <c r="BE166" s="39">
        <f t="shared" si="34"/>
        <v>1696</v>
      </c>
      <c r="BF166" s="39" t="str">
        <f t="shared" si="34"/>
        <v>...</v>
      </c>
      <c r="BG166" s="39" t="str">
        <f t="shared" si="34"/>
        <v>...</v>
      </c>
      <c r="BH166" s="39">
        <f t="shared" si="34"/>
        <v>4906</v>
      </c>
      <c r="BI166" s="39">
        <f t="shared" si="34"/>
        <v>4294</v>
      </c>
      <c r="BJ166" s="39">
        <f t="shared" si="34"/>
        <v>7088</v>
      </c>
      <c r="BK166" s="39">
        <f t="shared" si="34"/>
        <v>2887</v>
      </c>
      <c r="BL166" s="39">
        <f t="shared" si="34"/>
        <v>-76</v>
      </c>
      <c r="BM166" s="39">
        <f t="shared" si="34"/>
        <v>394</v>
      </c>
      <c r="BN166" s="39">
        <f t="shared" ref="BN166:BS166" si="35">IF(BN17="...","...",BN29-BN17)</f>
        <v>2656</v>
      </c>
      <c r="BO166" s="39">
        <f t="shared" si="35"/>
        <v>-1057</v>
      </c>
      <c r="BP166" s="39">
        <f t="shared" si="35"/>
        <v>6139</v>
      </c>
      <c r="BQ166" s="39">
        <f t="shared" si="35"/>
        <v>-4037</v>
      </c>
      <c r="BR166" s="39" t="str">
        <f t="shared" si="35"/>
        <v>...</v>
      </c>
      <c r="BS166" s="39" t="str">
        <f t="shared" si="35"/>
        <v>...</v>
      </c>
      <c r="BU166" s="69" t="s">
        <v>67</v>
      </c>
      <c r="BV166" s="69" t="s">
        <v>67</v>
      </c>
      <c r="BW166" s="69" t="s">
        <v>67</v>
      </c>
      <c r="BX166" s="69" t="s">
        <v>67</v>
      </c>
    </row>
    <row r="167" spans="1:76">
      <c r="A167" s="1">
        <f t="shared" si="13"/>
        <v>37257</v>
      </c>
      <c r="B167" s="39">
        <f t="shared" ref="B167:BM167" si="36">IF(B18="...","...",B30-B18)</f>
        <v>14911</v>
      </c>
      <c r="C167" s="39">
        <f t="shared" si="36"/>
        <v>10317</v>
      </c>
      <c r="D167" s="39">
        <f t="shared" si="36"/>
        <v>28159</v>
      </c>
      <c r="E167" s="39">
        <f t="shared" si="36"/>
        <v>10055</v>
      </c>
      <c r="F167" s="39">
        <f t="shared" si="36"/>
        <v>3119</v>
      </c>
      <c r="G167" s="39">
        <f t="shared" si="36"/>
        <v>-4546</v>
      </c>
      <c r="H167" s="39">
        <f t="shared" si="36"/>
        <v>-959</v>
      </c>
      <c r="I167" s="39">
        <f t="shared" si="36"/>
        <v>1409</v>
      </c>
      <c r="J167" s="39">
        <f t="shared" si="36"/>
        <v>-5838</v>
      </c>
      <c r="K167" s="39">
        <f t="shared" si="36"/>
        <v>463</v>
      </c>
      <c r="L167" s="39">
        <f t="shared" si="36"/>
        <v>-14693</v>
      </c>
      <c r="M167" s="39">
        <f t="shared" si="36"/>
        <v>9759</v>
      </c>
      <c r="N167" s="39">
        <f t="shared" si="36"/>
        <v>-1885</v>
      </c>
      <c r="O167" s="39">
        <f t="shared" si="36"/>
        <v>-767</v>
      </c>
      <c r="P167" s="39">
        <f t="shared" si="36"/>
        <v>-3924</v>
      </c>
      <c r="Q167" s="39">
        <f t="shared" si="36"/>
        <v>257</v>
      </c>
      <c r="R167" s="39">
        <f t="shared" si="36"/>
        <v>12087</v>
      </c>
      <c r="S167" s="39">
        <f t="shared" si="36"/>
        <v>513</v>
      </c>
      <c r="T167" s="39">
        <f t="shared" si="36"/>
        <v>802</v>
      </c>
      <c r="U167" s="39">
        <f t="shared" si="36"/>
        <v>-508</v>
      </c>
      <c r="V167" s="39">
        <f t="shared" si="36"/>
        <v>9557</v>
      </c>
      <c r="W167" s="39">
        <f t="shared" si="36"/>
        <v>875</v>
      </c>
      <c r="X167" s="39">
        <f t="shared" si="36"/>
        <v>251</v>
      </c>
      <c r="Y167" s="39">
        <f t="shared" si="36"/>
        <v>2796</v>
      </c>
      <c r="Z167" s="39">
        <f t="shared" si="36"/>
        <v>3337</v>
      </c>
      <c r="AA167" s="39">
        <f t="shared" si="36"/>
        <v>-28</v>
      </c>
      <c r="AB167" s="39">
        <f t="shared" si="36"/>
        <v>1797</v>
      </c>
      <c r="AC167" s="39">
        <f t="shared" si="36"/>
        <v>665</v>
      </c>
      <c r="AD167" s="39">
        <f t="shared" si="36"/>
        <v>-3874</v>
      </c>
      <c r="AE167" s="39">
        <f t="shared" si="36"/>
        <v>2536</v>
      </c>
      <c r="AF167" s="39">
        <f t="shared" si="36"/>
        <v>-2669</v>
      </c>
      <c r="AG167" s="39">
        <f t="shared" si="36"/>
        <v>256</v>
      </c>
      <c r="AH167" s="39">
        <f t="shared" si="36"/>
        <v>7551</v>
      </c>
      <c r="AI167" s="39">
        <f t="shared" si="36"/>
        <v>1231</v>
      </c>
      <c r="AJ167" s="39">
        <f t="shared" si="36"/>
        <v>5876</v>
      </c>
      <c r="AK167" s="39">
        <f t="shared" si="36"/>
        <v>242</v>
      </c>
      <c r="AL167" s="39">
        <f t="shared" si="36"/>
        <v>-7792</v>
      </c>
      <c r="AM167" s="39">
        <f t="shared" si="36"/>
        <v>3493</v>
      </c>
      <c r="AN167" s="39">
        <f t="shared" si="36"/>
        <v>-6050</v>
      </c>
      <c r="AO167" s="39">
        <f t="shared" si="36"/>
        <v>-2763</v>
      </c>
      <c r="AP167" s="39">
        <f t="shared" si="36"/>
        <v>14462</v>
      </c>
      <c r="AQ167" s="39">
        <f t="shared" si="36"/>
        <v>2632</v>
      </c>
      <c r="AR167" s="39">
        <f t="shared" si="36"/>
        <v>-952</v>
      </c>
      <c r="AS167" s="39">
        <f t="shared" si="36"/>
        <v>-507</v>
      </c>
      <c r="AT167" s="39">
        <f t="shared" si="36"/>
        <v>-3386</v>
      </c>
      <c r="AU167" s="39">
        <f t="shared" si="36"/>
        <v>-1597</v>
      </c>
      <c r="AV167" s="39">
        <f t="shared" si="36"/>
        <v>-353</v>
      </c>
      <c r="AW167" s="39">
        <f t="shared" si="36"/>
        <v>-352</v>
      </c>
      <c r="AX167" s="39">
        <f t="shared" si="36"/>
        <v>9771</v>
      </c>
      <c r="AY167" s="39">
        <f t="shared" si="36"/>
        <v>176</v>
      </c>
      <c r="AZ167" s="39">
        <f t="shared" si="36"/>
        <v>-213</v>
      </c>
      <c r="BA167" s="39">
        <f t="shared" si="36"/>
        <v>-4217</v>
      </c>
      <c r="BB167" s="39">
        <f t="shared" si="36"/>
        <v>-7365</v>
      </c>
      <c r="BC167" s="39">
        <f t="shared" si="36"/>
        <v>681</v>
      </c>
      <c r="BD167" s="39">
        <f t="shared" si="36"/>
        <v>22562</v>
      </c>
      <c r="BE167" s="39">
        <f t="shared" si="36"/>
        <v>-2707</v>
      </c>
      <c r="BF167" s="39">
        <f t="shared" si="36"/>
        <v>6856</v>
      </c>
      <c r="BG167" s="39">
        <f t="shared" si="36"/>
        <v>-2711</v>
      </c>
      <c r="BH167" s="39">
        <f t="shared" si="36"/>
        <v>-8339</v>
      </c>
      <c r="BI167" s="39">
        <f t="shared" si="36"/>
        <v>3750</v>
      </c>
      <c r="BJ167" s="39">
        <f t="shared" si="36"/>
        <v>9884</v>
      </c>
      <c r="BK167" s="39">
        <f t="shared" si="36"/>
        <v>-2202</v>
      </c>
      <c r="BL167" s="39">
        <f t="shared" si="36"/>
        <v>-1195</v>
      </c>
      <c r="BM167" s="39">
        <f t="shared" si="36"/>
        <v>156</v>
      </c>
      <c r="BN167" s="39">
        <f t="shared" ref="BN167:BS167" si="37">IF(BN18="...","...",BN30-BN18)</f>
        <v>681</v>
      </c>
      <c r="BO167" s="39">
        <f t="shared" si="37"/>
        <v>-1239</v>
      </c>
      <c r="BP167" s="39">
        <f t="shared" si="37"/>
        <v>4815</v>
      </c>
      <c r="BQ167" s="39">
        <f t="shared" si="37"/>
        <v>1058</v>
      </c>
      <c r="BR167" s="39">
        <f t="shared" si="37"/>
        <v>71345</v>
      </c>
      <c r="BS167" s="39">
        <f t="shared" si="37"/>
        <v>28756</v>
      </c>
      <c r="BU167" s="69">
        <f>IF(BU18="...","...",BU30-BU18)</f>
        <v>47729</v>
      </c>
      <c r="BV167" s="69">
        <f>IF(BV18="...","...",BV30-BV18)</f>
        <v>35283</v>
      </c>
      <c r="BW167" s="69">
        <f>IF(BW18="...","...",BW30-BW18)</f>
        <v>23615</v>
      </c>
      <c r="BX167" s="69">
        <f>IF(BX18="...","...",BX30-BX18)</f>
        <v>-6525</v>
      </c>
    </row>
    <row r="168" spans="1:76">
      <c r="A168" s="1">
        <f t="shared" si="13"/>
        <v>37288</v>
      </c>
      <c r="B168" s="39" t="str">
        <f t="shared" ref="B168:BM168" si="38">IF(B19="...","...",B31-B19)</f>
        <v>...</v>
      </c>
      <c r="C168" s="39" t="str">
        <f t="shared" si="38"/>
        <v>...</v>
      </c>
      <c r="D168" s="39" t="str">
        <f t="shared" si="38"/>
        <v>...</v>
      </c>
      <c r="E168" s="39" t="str">
        <f t="shared" si="38"/>
        <v>...</v>
      </c>
      <c r="F168" s="39">
        <f t="shared" si="38"/>
        <v>3732</v>
      </c>
      <c r="G168" s="39">
        <f t="shared" si="38"/>
        <v>490</v>
      </c>
      <c r="H168" s="39">
        <f t="shared" si="38"/>
        <v>3960</v>
      </c>
      <c r="I168" s="39">
        <f t="shared" si="38"/>
        <v>2692</v>
      </c>
      <c r="J168" s="39" t="str">
        <f t="shared" si="38"/>
        <v>...</v>
      </c>
      <c r="K168" s="39" t="str">
        <f t="shared" si="38"/>
        <v>...</v>
      </c>
      <c r="L168" s="39">
        <f t="shared" si="38"/>
        <v>-1417</v>
      </c>
      <c r="M168" s="39">
        <f t="shared" si="38"/>
        <v>9574</v>
      </c>
      <c r="N168" s="39">
        <f t="shared" si="38"/>
        <v>996</v>
      </c>
      <c r="O168" s="39">
        <f t="shared" si="38"/>
        <v>4052</v>
      </c>
      <c r="P168" s="39" t="str">
        <f t="shared" si="38"/>
        <v>...</v>
      </c>
      <c r="Q168" s="39" t="str">
        <f t="shared" si="38"/>
        <v>...</v>
      </c>
      <c r="R168" s="39" t="str">
        <f t="shared" si="38"/>
        <v>...</v>
      </c>
      <c r="S168" s="39" t="str">
        <f t="shared" si="38"/>
        <v>...</v>
      </c>
      <c r="T168" s="39">
        <f t="shared" si="38"/>
        <v>2132</v>
      </c>
      <c r="U168" s="39">
        <f t="shared" si="38"/>
        <v>360</v>
      </c>
      <c r="V168" s="39">
        <f t="shared" si="38"/>
        <v>6118</v>
      </c>
      <c r="W168" s="39">
        <f t="shared" si="38"/>
        <v>-848</v>
      </c>
      <c r="X168" s="39">
        <f t="shared" si="38"/>
        <v>-244</v>
      </c>
      <c r="Y168" s="39">
        <f t="shared" si="38"/>
        <v>3421</v>
      </c>
      <c r="Z168" s="39" t="str">
        <f t="shared" si="38"/>
        <v>...</v>
      </c>
      <c r="AA168" s="39" t="str">
        <f t="shared" si="38"/>
        <v>...</v>
      </c>
      <c r="AB168" s="39" t="str">
        <f t="shared" si="38"/>
        <v>...</v>
      </c>
      <c r="AC168" s="39" t="str">
        <f t="shared" si="38"/>
        <v>...</v>
      </c>
      <c r="AD168" s="39">
        <f t="shared" si="38"/>
        <v>1783</v>
      </c>
      <c r="AE168" s="39">
        <f t="shared" si="38"/>
        <v>1227</v>
      </c>
      <c r="AF168" s="39" t="str">
        <f t="shared" si="38"/>
        <v>...</v>
      </c>
      <c r="AG168" s="39" t="str">
        <f t="shared" si="38"/>
        <v>...</v>
      </c>
      <c r="AH168" s="39">
        <f t="shared" si="38"/>
        <v>7641</v>
      </c>
      <c r="AI168" s="39">
        <f t="shared" si="38"/>
        <v>6580</v>
      </c>
      <c r="AJ168" s="39">
        <f t="shared" si="38"/>
        <v>9514</v>
      </c>
      <c r="AK168" s="39">
        <f t="shared" si="38"/>
        <v>5955</v>
      </c>
      <c r="AL168" s="39">
        <f t="shared" si="38"/>
        <v>-1295</v>
      </c>
      <c r="AM168" s="39">
        <f t="shared" si="38"/>
        <v>640</v>
      </c>
      <c r="AN168" s="39">
        <f t="shared" si="38"/>
        <v>7814</v>
      </c>
      <c r="AO168" s="39">
        <f t="shared" si="38"/>
        <v>3651</v>
      </c>
      <c r="AP168" s="39" t="str">
        <f t="shared" si="38"/>
        <v>...</v>
      </c>
      <c r="AQ168" s="39" t="str">
        <f t="shared" si="38"/>
        <v>...</v>
      </c>
      <c r="AR168" s="39" t="str">
        <f t="shared" si="38"/>
        <v>...</v>
      </c>
      <c r="AS168" s="39" t="str">
        <f t="shared" si="38"/>
        <v>...</v>
      </c>
      <c r="AT168" s="39" t="str">
        <f t="shared" si="38"/>
        <v>...</v>
      </c>
      <c r="AU168" s="39" t="str">
        <f t="shared" si="38"/>
        <v>...</v>
      </c>
      <c r="AV168" s="39" t="str">
        <f t="shared" si="38"/>
        <v>...</v>
      </c>
      <c r="AW168" s="39" t="str">
        <f t="shared" si="38"/>
        <v>...</v>
      </c>
      <c r="AX168" s="39" t="str">
        <f t="shared" si="38"/>
        <v>...</v>
      </c>
      <c r="AY168" s="39" t="str">
        <f t="shared" si="38"/>
        <v>...</v>
      </c>
      <c r="AZ168" s="39" t="str">
        <f t="shared" si="38"/>
        <v>...</v>
      </c>
      <c r="BA168" s="39" t="str">
        <f t="shared" si="38"/>
        <v>...</v>
      </c>
      <c r="BB168" s="39">
        <f t="shared" si="38"/>
        <v>-4113</v>
      </c>
      <c r="BC168" s="39">
        <f t="shared" si="38"/>
        <v>2171</v>
      </c>
      <c r="BD168" s="39">
        <f t="shared" si="38"/>
        <v>-4851</v>
      </c>
      <c r="BE168" s="39">
        <f t="shared" si="38"/>
        <v>7505</v>
      </c>
      <c r="BF168" s="39" t="str">
        <f t="shared" si="38"/>
        <v>...</v>
      </c>
      <c r="BG168" s="39" t="str">
        <f t="shared" si="38"/>
        <v>...</v>
      </c>
      <c r="BH168" s="39">
        <f t="shared" si="38"/>
        <v>-1255</v>
      </c>
      <c r="BI168" s="39">
        <f t="shared" si="38"/>
        <v>2662</v>
      </c>
      <c r="BJ168" s="39">
        <f t="shared" si="38"/>
        <v>5222</v>
      </c>
      <c r="BK168" s="39">
        <f t="shared" si="38"/>
        <v>4956</v>
      </c>
      <c r="BL168" s="39">
        <f t="shared" si="38"/>
        <v>-297</v>
      </c>
      <c r="BM168" s="39">
        <f t="shared" si="38"/>
        <v>615</v>
      </c>
      <c r="BN168" s="39">
        <f t="shared" ref="BN168:BS168" si="39">IF(BN19="...","...",BN31-BN19)</f>
        <v>169</v>
      </c>
      <c r="BO168" s="39">
        <f t="shared" si="39"/>
        <v>2266</v>
      </c>
      <c r="BP168" s="39">
        <f t="shared" si="39"/>
        <v>1775</v>
      </c>
      <c r="BQ168" s="39">
        <f t="shared" si="39"/>
        <v>1330</v>
      </c>
      <c r="BR168" s="39" t="str">
        <f t="shared" si="39"/>
        <v>...</v>
      </c>
      <c r="BS168" s="39" t="str">
        <f t="shared" si="39"/>
        <v>...</v>
      </c>
      <c r="BU168" s="69" t="s">
        <v>67</v>
      </c>
      <c r="BV168" s="69" t="s">
        <v>67</v>
      </c>
      <c r="BW168" s="69" t="s">
        <v>67</v>
      </c>
      <c r="BX168" s="69" t="s">
        <v>67</v>
      </c>
    </row>
    <row r="169" spans="1:76">
      <c r="A169" s="1">
        <f t="shared" si="13"/>
        <v>37316</v>
      </c>
      <c r="B169" s="39" t="str">
        <f t="shared" ref="B169:BM169" si="40">IF(B20="...","...",B32-B20)</f>
        <v>...</v>
      </c>
      <c r="C169" s="39" t="str">
        <f t="shared" si="40"/>
        <v>...</v>
      </c>
      <c r="D169" s="39" t="str">
        <f t="shared" si="40"/>
        <v>...</v>
      </c>
      <c r="E169" s="39" t="str">
        <f t="shared" si="40"/>
        <v>...</v>
      </c>
      <c r="F169" s="39">
        <f t="shared" si="40"/>
        <v>11512</v>
      </c>
      <c r="G169" s="39">
        <f t="shared" si="40"/>
        <v>6746</v>
      </c>
      <c r="H169" s="39">
        <f t="shared" si="40"/>
        <v>3200</v>
      </c>
      <c r="I169" s="39">
        <f t="shared" si="40"/>
        <v>2474</v>
      </c>
      <c r="J169" s="39" t="str">
        <f t="shared" si="40"/>
        <v>...</v>
      </c>
      <c r="K169" s="39" t="str">
        <f t="shared" si="40"/>
        <v>...</v>
      </c>
      <c r="L169" s="39">
        <f t="shared" si="40"/>
        <v>10920</v>
      </c>
      <c r="M169" s="39">
        <f t="shared" si="40"/>
        <v>8050</v>
      </c>
      <c r="N169" s="39">
        <f t="shared" si="40"/>
        <v>5724</v>
      </c>
      <c r="O169" s="39">
        <f t="shared" si="40"/>
        <v>4874</v>
      </c>
      <c r="P169" s="39" t="str">
        <f t="shared" si="40"/>
        <v>...</v>
      </c>
      <c r="Q169" s="39" t="str">
        <f t="shared" si="40"/>
        <v>...</v>
      </c>
      <c r="R169" s="39" t="str">
        <f t="shared" si="40"/>
        <v>...</v>
      </c>
      <c r="S169" s="39" t="str">
        <f t="shared" si="40"/>
        <v>...</v>
      </c>
      <c r="T169" s="39">
        <f t="shared" si="40"/>
        <v>8583</v>
      </c>
      <c r="U169" s="39">
        <f t="shared" si="40"/>
        <v>-2271</v>
      </c>
      <c r="V169" s="39">
        <f t="shared" si="40"/>
        <v>15117</v>
      </c>
      <c r="W169" s="39">
        <f t="shared" si="40"/>
        <v>1652</v>
      </c>
      <c r="X169" s="39">
        <f t="shared" si="40"/>
        <v>4865</v>
      </c>
      <c r="Y169" s="39">
        <f t="shared" si="40"/>
        <v>3719</v>
      </c>
      <c r="Z169" s="39" t="str">
        <f t="shared" si="40"/>
        <v>...</v>
      </c>
      <c r="AA169" s="39" t="str">
        <f t="shared" si="40"/>
        <v>...</v>
      </c>
      <c r="AB169" s="39" t="str">
        <f t="shared" si="40"/>
        <v>...</v>
      </c>
      <c r="AC169" s="39" t="str">
        <f t="shared" si="40"/>
        <v>...</v>
      </c>
      <c r="AD169" s="39">
        <f t="shared" si="40"/>
        <v>4352</v>
      </c>
      <c r="AE169" s="39">
        <f t="shared" si="40"/>
        <v>190</v>
      </c>
      <c r="AF169" s="39" t="str">
        <f t="shared" si="40"/>
        <v>...</v>
      </c>
      <c r="AG169" s="39" t="str">
        <f t="shared" si="40"/>
        <v>...</v>
      </c>
      <c r="AH169" s="39">
        <f t="shared" si="40"/>
        <v>13008</v>
      </c>
      <c r="AI169" s="39">
        <f t="shared" si="40"/>
        <v>-165</v>
      </c>
      <c r="AJ169" s="39">
        <f t="shared" si="40"/>
        <v>10509</v>
      </c>
      <c r="AK169" s="39">
        <f t="shared" si="40"/>
        <v>913</v>
      </c>
      <c r="AL169" s="39">
        <f t="shared" si="40"/>
        <v>1357</v>
      </c>
      <c r="AM169" s="39">
        <f t="shared" si="40"/>
        <v>8556</v>
      </c>
      <c r="AN169" s="39">
        <f t="shared" si="40"/>
        <v>14594</v>
      </c>
      <c r="AO169" s="39">
        <f t="shared" si="40"/>
        <v>3512</v>
      </c>
      <c r="AP169" s="39" t="str">
        <f t="shared" si="40"/>
        <v>...</v>
      </c>
      <c r="AQ169" s="39" t="str">
        <f t="shared" si="40"/>
        <v>...</v>
      </c>
      <c r="AR169" s="39" t="str">
        <f t="shared" si="40"/>
        <v>...</v>
      </c>
      <c r="AS169" s="39" t="str">
        <f t="shared" si="40"/>
        <v>...</v>
      </c>
      <c r="AT169" s="39" t="str">
        <f t="shared" si="40"/>
        <v>...</v>
      </c>
      <c r="AU169" s="39" t="str">
        <f t="shared" si="40"/>
        <v>...</v>
      </c>
      <c r="AV169" s="39" t="str">
        <f t="shared" si="40"/>
        <v>...</v>
      </c>
      <c r="AW169" s="39" t="str">
        <f t="shared" si="40"/>
        <v>...</v>
      </c>
      <c r="AX169" s="39" t="str">
        <f t="shared" si="40"/>
        <v>...</v>
      </c>
      <c r="AY169" s="39" t="str">
        <f t="shared" si="40"/>
        <v>...</v>
      </c>
      <c r="AZ169" s="39" t="str">
        <f t="shared" si="40"/>
        <v>...</v>
      </c>
      <c r="BA169" s="39" t="str">
        <f t="shared" si="40"/>
        <v>...</v>
      </c>
      <c r="BB169" s="39">
        <f t="shared" si="40"/>
        <v>6849</v>
      </c>
      <c r="BC169" s="39">
        <f t="shared" si="40"/>
        <v>-123</v>
      </c>
      <c r="BD169" s="39">
        <f t="shared" si="40"/>
        <v>18631</v>
      </c>
      <c r="BE169" s="39">
        <f t="shared" si="40"/>
        <v>840</v>
      </c>
      <c r="BF169" s="39" t="str">
        <f t="shared" si="40"/>
        <v>...</v>
      </c>
      <c r="BG169" s="39" t="str">
        <f t="shared" si="40"/>
        <v>...</v>
      </c>
      <c r="BH169" s="39">
        <f t="shared" si="40"/>
        <v>8504</v>
      </c>
      <c r="BI169" s="39">
        <f t="shared" si="40"/>
        <v>1960</v>
      </c>
      <c r="BJ169" s="39">
        <f t="shared" si="40"/>
        <v>9055</v>
      </c>
      <c r="BK169" s="39">
        <f t="shared" si="40"/>
        <v>-3382</v>
      </c>
      <c r="BL169" s="39">
        <f t="shared" si="40"/>
        <v>1014</v>
      </c>
      <c r="BM169" s="39">
        <f t="shared" si="40"/>
        <v>72</v>
      </c>
      <c r="BN169" s="39">
        <f t="shared" ref="BN169:BS169" si="41">IF(BN20="...","...",BN32-BN20)</f>
        <v>3202</v>
      </c>
      <c r="BO169" s="39">
        <f t="shared" si="41"/>
        <v>1361</v>
      </c>
      <c r="BP169" s="39">
        <f t="shared" si="41"/>
        <v>5033</v>
      </c>
      <c r="BQ169" s="39">
        <f t="shared" si="41"/>
        <v>820</v>
      </c>
      <c r="BR169" s="39" t="str">
        <f t="shared" si="41"/>
        <v>...</v>
      </c>
      <c r="BS169" s="39" t="str">
        <f t="shared" si="41"/>
        <v>...</v>
      </c>
      <c r="BU169" s="69" t="s">
        <v>67</v>
      </c>
      <c r="BV169" s="69" t="s">
        <v>67</v>
      </c>
      <c r="BW169" s="69" t="s">
        <v>67</v>
      </c>
      <c r="BX169" s="69" t="s">
        <v>67</v>
      </c>
    </row>
    <row r="170" spans="1:76">
      <c r="A170" s="1">
        <f t="shared" si="13"/>
        <v>37347</v>
      </c>
      <c r="B170" s="39">
        <f t="shared" ref="B170:BM170" si="42">IF(B21="...","...",B33-B21)</f>
        <v>-6697</v>
      </c>
      <c r="C170" s="39">
        <f t="shared" si="42"/>
        <v>7076</v>
      </c>
      <c r="D170" s="39">
        <f t="shared" si="42"/>
        <v>2216</v>
      </c>
      <c r="E170" s="39">
        <f t="shared" si="42"/>
        <v>45699</v>
      </c>
      <c r="F170" s="39">
        <f t="shared" si="42"/>
        <v>2055</v>
      </c>
      <c r="G170" s="39">
        <f t="shared" si="42"/>
        <v>3018</v>
      </c>
      <c r="H170" s="39">
        <f t="shared" si="42"/>
        <v>3964</v>
      </c>
      <c r="I170" s="39">
        <f t="shared" si="42"/>
        <v>1475</v>
      </c>
      <c r="J170" s="39">
        <f t="shared" si="42"/>
        <v>-8474</v>
      </c>
      <c r="K170" s="39">
        <f t="shared" si="42"/>
        <v>1527</v>
      </c>
      <c r="L170" s="39">
        <f t="shared" si="42"/>
        <v>-10718</v>
      </c>
      <c r="M170" s="39">
        <f t="shared" si="42"/>
        <v>5150</v>
      </c>
      <c r="N170" s="39">
        <f t="shared" si="42"/>
        <v>-7695</v>
      </c>
      <c r="O170" s="39">
        <f t="shared" si="42"/>
        <v>3414</v>
      </c>
      <c r="P170" s="39">
        <f t="shared" si="42"/>
        <v>-2454</v>
      </c>
      <c r="Q170" s="39">
        <f t="shared" si="42"/>
        <v>99</v>
      </c>
      <c r="R170" s="39">
        <f t="shared" si="42"/>
        <v>-9028</v>
      </c>
      <c r="S170" s="39">
        <f t="shared" si="42"/>
        <v>-663</v>
      </c>
      <c r="T170" s="39">
        <f t="shared" si="42"/>
        <v>-6630</v>
      </c>
      <c r="U170" s="39">
        <f t="shared" si="42"/>
        <v>-301</v>
      </c>
      <c r="V170" s="39">
        <f t="shared" si="42"/>
        <v>-3521</v>
      </c>
      <c r="W170" s="39">
        <f t="shared" si="42"/>
        <v>-1356</v>
      </c>
      <c r="X170" s="39">
        <f t="shared" si="42"/>
        <v>767</v>
      </c>
      <c r="Y170" s="39">
        <f t="shared" si="42"/>
        <v>1963</v>
      </c>
      <c r="Z170" s="39">
        <f t="shared" si="42"/>
        <v>-1746</v>
      </c>
      <c r="AA170" s="39">
        <f t="shared" si="42"/>
        <v>1186</v>
      </c>
      <c r="AB170" s="39">
        <f t="shared" si="42"/>
        <v>-3857</v>
      </c>
      <c r="AC170" s="39">
        <f t="shared" si="42"/>
        <v>-1202</v>
      </c>
      <c r="AD170" s="39">
        <f t="shared" si="42"/>
        <v>-2345</v>
      </c>
      <c r="AE170" s="39">
        <f t="shared" si="42"/>
        <v>1066</v>
      </c>
      <c r="AF170" s="39">
        <f t="shared" si="42"/>
        <v>-3364</v>
      </c>
      <c r="AG170" s="39">
        <f t="shared" si="42"/>
        <v>560</v>
      </c>
      <c r="AH170" s="39">
        <f t="shared" si="42"/>
        <v>-2041</v>
      </c>
      <c r="AI170" s="39">
        <f t="shared" si="42"/>
        <v>7672</v>
      </c>
      <c r="AJ170" s="39">
        <f t="shared" si="42"/>
        <v>905</v>
      </c>
      <c r="AK170" s="39">
        <f t="shared" si="42"/>
        <v>6652</v>
      </c>
      <c r="AL170" s="39">
        <f t="shared" si="42"/>
        <v>-5792</v>
      </c>
      <c r="AM170" s="39">
        <f t="shared" si="42"/>
        <v>3566</v>
      </c>
      <c r="AN170" s="39">
        <f t="shared" si="42"/>
        <v>-1621</v>
      </c>
      <c r="AO170" s="39">
        <f t="shared" si="42"/>
        <v>2548</v>
      </c>
      <c r="AP170" s="39">
        <f t="shared" si="42"/>
        <v>-2627</v>
      </c>
      <c r="AQ170" s="39">
        <f t="shared" si="42"/>
        <v>-742</v>
      </c>
      <c r="AR170" s="39">
        <f t="shared" si="42"/>
        <v>-1270</v>
      </c>
      <c r="AS170" s="39">
        <f t="shared" si="42"/>
        <v>4</v>
      </c>
      <c r="AT170" s="39">
        <f t="shared" si="42"/>
        <v>-324</v>
      </c>
      <c r="AU170" s="39">
        <f t="shared" si="42"/>
        <v>-238</v>
      </c>
      <c r="AV170" s="39">
        <f t="shared" si="42"/>
        <v>-2146</v>
      </c>
      <c r="AW170" s="39">
        <f t="shared" si="42"/>
        <v>355</v>
      </c>
      <c r="AX170" s="39">
        <f t="shared" si="42"/>
        <v>-6366</v>
      </c>
      <c r="AY170" s="39">
        <f t="shared" si="42"/>
        <v>-621</v>
      </c>
      <c r="AZ170" s="39">
        <f t="shared" si="42"/>
        <v>-3106</v>
      </c>
      <c r="BA170" s="39">
        <f t="shared" si="42"/>
        <v>3246</v>
      </c>
      <c r="BB170" s="39">
        <f t="shared" si="42"/>
        <v>2209</v>
      </c>
      <c r="BC170" s="39">
        <f t="shared" si="42"/>
        <v>2063</v>
      </c>
      <c r="BD170" s="39">
        <f t="shared" si="42"/>
        <v>-7588</v>
      </c>
      <c r="BE170" s="39">
        <f t="shared" si="42"/>
        <v>9734</v>
      </c>
      <c r="BF170" s="39">
        <f t="shared" si="42"/>
        <v>-673</v>
      </c>
      <c r="BG170" s="39">
        <f t="shared" si="42"/>
        <v>546</v>
      </c>
      <c r="BH170" s="39">
        <f t="shared" si="42"/>
        <v>-2515</v>
      </c>
      <c r="BI170" s="39">
        <f t="shared" si="42"/>
        <v>925</v>
      </c>
      <c r="BJ170" s="39">
        <f t="shared" si="42"/>
        <v>1361</v>
      </c>
      <c r="BK170" s="39">
        <f t="shared" si="42"/>
        <v>-909</v>
      </c>
      <c r="BL170" s="39">
        <f t="shared" si="42"/>
        <v>-224</v>
      </c>
      <c r="BM170" s="39">
        <f t="shared" si="42"/>
        <v>35</v>
      </c>
      <c r="BN170" s="39">
        <f t="shared" ref="BN170:BS170" si="43">IF(BN21="...","...",BN33-BN21)</f>
        <v>703</v>
      </c>
      <c r="BO170" s="39">
        <f t="shared" si="43"/>
        <v>4196</v>
      </c>
      <c r="BP170" s="39">
        <f t="shared" si="43"/>
        <v>4311</v>
      </c>
      <c r="BQ170" s="39">
        <f t="shared" si="43"/>
        <v>2579</v>
      </c>
      <c r="BR170" s="39">
        <f t="shared" si="43"/>
        <v>-78868</v>
      </c>
      <c r="BS170" s="39">
        <f t="shared" si="43"/>
        <v>104294</v>
      </c>
      <c r="BU170" s="69">
        <f>IF(BU21="...","...",BU33-BU21)</f>
        <v>-59568</v>
      </c>
      <c r="BV170" s="69">
        <f>IF(BV21="...","...",BV33-BV21)</f>
        <v>76383</v>
      </c>
      <c r="BW170" s="69">
        <f>IF(BW21="...","...",BW33-BW21)</f>
        <v>-19302</v>
      </c>
      <c r="BX170" s="69">
        <f>IF(BX21="...","...",BX33-BX21)</f>
        <v>27908</v>
      </c>
    </row>
    <row r="171" spans="1:76">
      <c r="A171" s="1">
        <f t="shared" si="13"/>
        <v>37377</v>
      </c>
      <c r="B171" s="39" t="str">
        <f t="shared" ref="B171:BM171" si="44">IF(B22="...","...",B34-B22)</f>
        <v>...</v>
      </c>
      <c r="C171" s="39" t="str">
        <f t="shared" si="44"/>
        <v>...</v>
      </c>
      <c r="D171" s="39" t="str">
        <f t="shared" si="44"/>
        <v>...</v>
      </c>
      <c r="E171" s="39" t="str">
        <f t="shared" si="44"/>
        <v>...</v>
      </c>
      <c r="F171" s="39">
        <f t="shared" si="44"/>
        <v>4636</v>
      </c>
      <c r="G171" s="39">
        <f t="shared" si="44"/>
        <v>2005</v>
      </c>
      <c r="H171" s="39">
        <f t="shared" si="44"/>
        <v>4739</v>
      </c>
      <c r="I171" s="39">
        <f t="shared" si="44"/>
        <v>444</v>
      </c>
      <c r="J171" s="39" t="str">
        <f t="shared" si="44"/>
        <v>...</v>
      </c>
      <c r="K171" s="39" t="str">
        <f t="shared" si="44"/>
        <v>...</v>
      </c>
      <c r="L171" s="39">
        <f t="shared" si="44"/>
        <v>8404</v>
      </c>
      <c r="M171" s="39">
        <f t="shared" si="44"/>
        <v>4375</v>
      </c>
      <c r="N171" s="39">
        <f t="shared" si="44"/>
        <v>5807</v>
      </c>
      <c r="O171" s="39">
        <f t="shared" si="44"/>
        <v>5240</v>
      </c>
      <c r="P171" s="39" t="str">
        <f t="shared" si="44"/>
        <v>...</v>
      </c>
      <c r="Q171" s="39" t="str">
        <f t="shared" si="44"/>
        <v>...</v>
      </c>
      <c r="R171" s="39" t="str">
        <f t="shared" si="44"/>
        <v>...</v>
      </c>
      <c r="S171" s="39" t="str">
        <f t="shared" si="44"/>
        <v>...</v>
      </c>
      <c r="T171" s="39">
        <f t="shared" si="44"/>
        <v>-1013</v>
      </c>
      <c r="U171" s="39">
        <f t="shared" si="44"/>
        <v>-847</v>
      </c>
      <c r="V171" s="39">
        <f t="shared" si="44"/>
        <v>4873</v>
      </c>
      <c r="W171" s="39">
        <f t="shared" si="44"/>
        <v>1653</v>
      </c>
      <c r="X171" s="39">
        <f t="shared" si="44"/>
        <v>1051</v>
      </c>
      <c r="Y171" s="39">
        <f t="shared" si="44"/>
        <v>2337</v>
      </c>
      <c r="Z171" s="39" t="str">
        <f t="shared" si="44"/>
        <v>...</v>
      </c>
      <c r="AA171" s="39" t="str">
        <f t="shared" si="44"/>
        <v>...</v>
      </c>
      <c r="AB171" s="39" t="str">
        <f t="shared" si="44"/>
        <v>...</v>
      </c>
      <c r="AC171" s="39" t="str">
        <f t="shared" si="44"/>
        <v>...</v>
      </c>
      <c r="AD171" s="39">
        <f t="shared" si="44"/>
        <v>-395</v>
      </c>
      <c r="AE171" s="39">
        <f t="shared" si="44"/>
        <v>752</v>
      </c>
      <c r="AF171" s="39" t="str">
        <f t="shared" si="44"/>
        <v>...</v>
      </c>
      <c r="AG171" s="39" t="str">
        <f t="shared" si="44"/>
        <v>...</v>
      </c>
      <c r="AH171" s="39">
        <f t="shared" si="44"/>
        <v>5873</v>
      </c>
      <c r="AI171" s="39">
        <f t="shared" si="44"/>
        <v>4083</v>
      </c>
      <c r="AJ171" s="39">
        <f t="shared" si="44"/>
        <v>7622</v>
      </c>
      <c r="AK171" s="39">
        <f t="shared" si="44"/>
        <v>2348</v>
      </c>
      <c r="AL171" s="39">
        <f t="shared" si="44"/>
        <v>-1417</v>
      </c>
      <c r="AM171" s="39">
        <f t="shared" si="44"/>
        <v>674</v>
      </c>
      <c r="AN171" s="39">
        <f t="shared" si="44"/>
        <v>4550</v>
      </c>
      <c r="AO171" s="39">
        <f t="shared" si="44"/>
        <v>139</v>
      </c>
      <c r="AP171" s="39" t="str">
        <f t="shared" si="44"/>
        <v>...</v>
      </c>
      <c r="AQ171" s="39" t="str">
        <f t="shared" si="44"/>
        <v>...</v>
      </c>
      <c r="AR171" s="39" t="str">
        <f t="shared" si="44"/>
        <v>...</v>
      </c>
      <c r="AS171" s="39" t="str">
        <f t="shared" si="44"/>
        <v>...</v>
      </c>
      <c r="AT171" s="39" t="str">
        <f t="shared" si="44"/>
        <v>...</v>
      </c>
      <c r="AU171" s="39" t="str">
        <f t="shared" si="44"/>
        <v>...</v>
      </c>
      <c r="AV171" s="39" t="str">
        <f t="shared" si="44"/>
        <v>...</v>
      </c>
      <c r="AW171" s="39" t="str">
        <f t="shared" si="44"/>
        <v>...</v>
      </c>
      <c r="AX171" s="39" t="str">
        <f t="shared" si="44"/>
        <v>...</v>
      </c>
      <c r="AY171" s="39" t="str">
        <f t="shared" si="44"/>
        <v>...</v>
      </c>
      <c r="AZ171" s="39" t="str">
        <f t="shared" si="44"/>
        <v>...</v>
      </c>
      <c r="BA171" s="39" t="str">
        <f t="shared" si="44"/>
        <v>...</v>
      </c>
      <c r="BB171" s="39">
        <f t="shared" si="44"/>
        <v>1662</v>
      </c>
      <c r="BC171" s="39">
        <f t="shared" si="44"/>
        <v>1561</v>
      </c>
      <c r="BD171" s="39">
        <f t="shared" si="44"/>
        <v>229</v>
      </c>
      <c r="BE171" s="39">
        <f t="shared" si="44"/>
        <v>-671</v>
      </c>
      <c r="BF171" s="39" t="str">
        <f t="shared" si="44"/>
        <v>...</v>
      </c>
      <c r="BG171" s="39" t="str">
        <f t="shared" si="44"/>
        <v>...</v>
      </c>
      <c r="BH171" s="39">
        <f t="shared" si="44"/>
        <v>716</v>
      </c>
      <c r="BI171" s="39">
        <f t="shared" si="44"/>
        <v>479</v>
      </c>
      <c r="BJ171" s="39">
        <f t="shared" si="44"/>
        <v>3459</v>
      </c>
      <c r="BK171" s="39">
        <f t="shared" si="44"/>
        <v>-1730</v>
      </c>
      <c r="BL171" s="39">
        <f t="shared" si="44"/>
        <v>-257</v>
      </c>
      <c r="BM171" s="39">
        <f t="shared" si="44"/>
        <v>-22</v>
      </c>
      <c r="BN171" s="39">
        <f t="shared" ref="BN171:BS171" si="45">IF(BN22="...","...",BN34-BN22)</f>
        <v>3537</v>
      </c>
      <c r="BO171" s="39">
        <f t="shared" si="45"/>
        <v>-964</v>
      </c>
      <c r="BP171" s="39">
        <f t="shared" si="45"/>
        <v>1195</v>
      </c>
      <c r="BQ171" s="39">
        <f t="shared" si="45"/>
        <v>-60</v>
      </c>
      <c r="BR171" s="39" t="str">
        <f t="shared" si="45"/>
        <v>...</v>
      </c>
      <c r="BS171" s="39" t="str">
        <f t="shared" si="45"/>
        <v>...</v>
      </c>
      <c r="BU171" s="69" t="s">
        <v>67</v>
      </c>
      <c r="BV171" s="69" t="s">
        <v>67</v>
      </c>
      <c r="BW171" s="69" t="s">
        <v>67</v>
      </c>
      <c r="BX171" s="69" t="s">
        <v>67</v>
      </c>
    </row>
    <row r="172" spans="1:76">
      <c r="A172" s="1">
        <f t="shared" si="13"/>
        <v>37408</v>
      </c>
      <c r="B172" s="39" t="str">
        <f t="shared" ref="B172:BM172" si="46">IF(B23="...","...",B35-B23)</f>
        <v>...</v>
      </c>
      <c r="C172" s="39" t="str">
        <f t="shared" si="46"/>
        <v>...</v>
      </c>
      <c r="D172" s="39" t="str">
        <f t="shared" si="46"/>
        <v>...</v>
      </c>
      <c r="E172" s="39" t="str">
        <f t="shared" si="46"/>
        <v>...</v>
      </c>
      <c r="F172" s="39">
        <f t="shared" si="46"/>
        <v>294</v>
      </c>
      <c r="G172" s="39">
        <f t="shared" si="46"/>
        <v>626</v>
      </c>
      <c r="H172" s="39">
        <f t="shared" si="46"/>
        <v>2725</v>
      </c>
      <c r="I172" s="39">
        <f t="shared" si="46"/>
        <v>2425</v>
      </c>
      <c r="J172" s="39" t="str">
        <f t="shared" si="46"/>
        <v>...</v>
      </c>
      <c r="K172" s="39" t="str">
        <f t="shared" si="46"/>
        <v>...</v>
      </c>
      <c r="L172" s="39">
        <f t="shared" si="46"/>
        <v>-2416</v>
      </c>
      <c r="M172" s="39">
        <f t="shared" si="46"/>
        <v>5018</v>
      </c>
      <c r="N172" s="39">
        <f t="shared" si="46"/>
        <v>-529</v>
      </c>
      <c r="O172" s="39">
        <f t="shared" si="46"/>
        <v>4403</v>
      </c>
      <c r="P172" s="39" t="str">
        <f t="shared" si="46"/>
        <v>...</v>
      </c>
      <c r="Q172" s="39" t="str">
        <f t="shared" si="46"/>
        <v>...</v>
      </c>
      <c r="R172" s="39" t="str">
        <f t="shared" si="46"/>
        <v>...</v>
      </c>
      <c r="S172" s="39" t="str">
        <f t="shared" si="46"/>
        <v>...</v>
      </c>
      <c r="T172" s="39">
        <f t="shared" si="46"/>
        <v>-3086</v>
      </c>
      <c r="U172" s="39">
        <f t="shared" si="46"/>
        <v>-534</v>
      </c>
      <c r="V172" s="39">
        <f t="shared" si="46"/>
        <v>3507</v>
      </c>
      <c r="W172" s="39">
        <f t="shared" si="46"/>
        <v>1742</v>
      </c>
      <c r="X172" s="39">
        <f t="shared" si="46"/>
        <v>352</v>
      </c>
      <c r="Y172" s="39">
        <f t="shared" si="46"/>
        <v>1594</v>
      </c>
      <c r="Z172" s="39" t="str">
        <f t="shared" si="46"/>
        <v>...</v>
      </c>
      <c r="AA172" s="39" t="str">
        <f t="shared" si="46"/>
        <v>...</v>
      </c>
      <c r="AB172" s="39" t="str">
        <f t="shared" si="46"/>
        <v>...</v>
      </c>
      <c r="AC172" s="39" t="str">
        <f t="shared" si="46"/>
        <v>...</v>
      </c>
      <c r="AD172" s="39">
        <f t="shared" si="46"/>
        <v>-896</v>
      </c>
      <c r="AE172" s="39">
        <f t="shared" si="46"/>
        <v>728</v>
      </c>
      <c r="AF172" s="39" t="str">
        <f t="shared" si="46"/>
        <v>...</v>
      </c>
      <c r="AG172" s="39" t="str">
        <f t="shared" si="46"/>
        <v>...</v>
      </c>
      <c r="AH172" s="39">
        <f t="shared" si="46"/>
        <v>2010</v>
      </c>
      <c r="AI172" s="39">
        <f t="shared" si="46"/>
        <v>3202</v>
      </c>
      <c r="AJ172" s="39">
        <f t="shared" si="46"/>
        <v>4193</v>
      </c>
      <c r="AK172" s="39">
        <f t="shared" si="46"/>
        <v>2645</v>
      </c>
      <c r="AL172" s="39">
        <f t="shared" si="46"/>
        <v>-553</v>
      </c>
      <c r="AM172" s="39">
        <f t="shared" si="46"/>
        <v>1103</v>
      </c>
      <c r="AN172" s="39">
        <f t="shared" si="46"/>
        <v>3046</v>
      </c>
      <c r="AO172" s="39">
        <f t="shared" si="46"/>
        <v>-1420</v>
      </c>
      <c r="AP172" s="39" t="str">
        <f t="shared" si="46"/>
        <v>...</v>
      </c>
      <c r="AQ172" s="39" t="str">
        <f t="shared" si="46"/>
        <v>...</v>
      </c>
      <c r="AR172" s="39" t="str">
        <f t="shared" si="46"/>
        <v>...</v>
      </c>
      <c r="AS172" s="39" t="str">
        <f t="shared" si="46"/>
        <v>...</v>
      </c>
      <c r="AT172" s="39" t="str">
        <f t="shared" si="46"/>
        <v>...</v>
      </c>
      <c r="AU172" s="39" t="str">
        <f t="shared" si="46"/>
        <v>...</v>
      </c>
      <c r="AV172" s="39" t="str">
        <f t="shared" si="46"/>
        <v>...</v>
      </c>
      <c r="AW172" s="39" t="str">
        <f t="shared" si="46"/>
        <v>...</v>
      </c>
      <c r="AX172" s="39" t="str">
        <f t="shared" si="46"/>
        <v>...</v>
      </c>
      <c r="AY172" s="39" t="str">
        <f t="shared" si="46"/>
        <v>...</v>
      </c>
      <c r="AZ172" s="39" t="str">
        <f t="shared" si="46"/>
        <v>...</v>
      </c>
      <c r="BA172" s="39" t="str">
        <f t="shared" si="46"/>
        <v>...</v>
      </c>
      <c r="BB172" s="39">
        <f t="shared" si="46"/>
        <v>2348</v>
      </c>
      <c r="BC172" s="39">
        <f t="shared" si="46"/>
        <v>1751</v>
      </c>
      <c r="BD172" s="39">
        <f t="shared" si="46"/>
        <v>5560</v>
      </c>
      <c r="BE172" s="39">
        <f t="shared" si="46"/>
        <v>-3003</v>
      </c>
      <c r="BF172" s="39" t="str">
        <f t="shared" si="46"/>
        <v>...</v>
      </c>
      <c r="BG172" s="39" t="str">
        <f t="shared" si="46"/>
        <v>...</v>
      </c>
      <c r="BH172" s="39">
        <f t="shared" si="46"/>
        <v>1398</v>
      </c>
      <c r="BI172" s="39">
        <f t="shared" si="46"/>
        <v>713</v>
      </c>
      <c r="BJ172" s="39">
        <f t="shared" si="46"/>
        <v>5456</v>
      </c>
      <c r="BK172" s="39">
        <f t="shared" si="46"/>
        <v>2971</v>
      </c>
      <c r="BL172" s="39">
        <f t="shared" si="46"/>
        <v>-741</v>
      </c>
      <c r="BM172" s="39">
        <f t="shared" si="46"/>
        <v>-75</v>
      </c>
      <c r="BN172" s="39">
        <f t="shared" ref="BN172:BS172" si="47">IF(BN23="...","...",BN35-BN23)</f>
        <v>2663</v>
      </c>
      <c r="BO172" s="39">
        <f t="shared" si="47"/>
        <v>-277</v>
      </c>
      <c r="BP172" s="39">
        <f t="shared" si="47"/>
        <v>2855</v>
      </c>
      <c r="BQ172" s="39">
        <f t="shared" si="47"/>
        <v>-123</v>
      </c>
      <c r="BR172" s="39" t="str">
        <f t="shared" si="47"/>
        <v>...</v>
      </c>
      <c r="BS172" s="39" t="str">
        <f t="shared" si="47"/>
        <v>...</v>
      </c>
      <c r="BU172" s="69" t="s">
        <v>67</v>
      </c>
      <c r="BV172" s="69" t="s">
        <v>67</v>
      </c>
      <c r="BW172" s="69" t="s">
        <v>67</v>
      </c>
      <c r="BX172" s="69" t="s">
        <v>67</v>
      </c>
    </row>
    <row r="173" spans="1:76">
      <c r="A173" s="1">
        <f t="shared" si="13"/>
        <v>37438</v>
      </c>
      <c r="B173" s="39">
        <f t="shared" ref="B173:BM173" si="48">IF(B24="...","...",B36-B24)</f>
        <v>2243</v>
      </c>
      <c r="C173" s="39">
        <f t="shared" si="48"/>
        <v>2486</v>
      </c>
      <c r="D173" s="39">
        <f t="shared" si="48"/>
        <v>25019</v>
      </c>
      <c r="E173" s="39">
        <f t="shared" si="48"/>
        <v>4138</v>
      </c>
      <c r="F173" s="39">
        <f t="shared" si="48"/>
        <v>1624</v>
      </c>
      <c r="G173" s="39">
        <f t="shared" si="48"/>
        <v>1014</v>
      </c>
      <c r="H173" s="39">
        <f t="shared" si="48"/>
        <v>5514</v>
      </c>
      <c r="I173" s="39">
        <f t="shared" si="48"/>
        <v>2126</v>
      </c>
      <c r="J173" s="39">
        <f t="shared" si="48"/>
        <v>-427</v>
      </c>
      <c r="K173" s="39">
        <f t="shared" si="48"/>
        <v>509</v>
      </c>
      <c r="L173" s="39">
        <f t="shared" si="48"/>
        <v>3196</v>
      </c>
      <c r="M173" s="39">
        <f t="shared" si="48"/>
        <v>2158</v>
      </c>
      <c r="N173" s="39">
        <f t="shared" si="48"/>
        <v>667</v>
      </c>
      <c r="O173" s="39">
        <f t="shared" si="48"/>
        <v>5241</v>
      </c>
      <c r="P173" s="39">
        <f t="shared" si="48"/>
        <v>-909</v>
      </c>
      <c r="Q173" s="39">
        <f t="shared" si="48"/>
        <v>-132</v>
      </c>
      <c r="R173" s="39">
        <f t="shared" si="48"/>
        <v>-1463</v>
      </c>
      <c r="S173" s="39">
        <f t="shared" si="48"/>
        <v>541</v>
      </c>
      <c r="T173" s="39">
        <f t="shared" si="48"/>
        <v>1191</v>
      </c>
      <c r="U173" s="39">
        <f t="shared" si="48"/>
        <v>284</v>
      </c>
      <c r="V173" s="39">
        <f t="shared" si="48"/>
        <v>2133</v>
      </c>
      <c r="W173" s="39">
        <f t="shared" si="48"/>
        <v>1739</v>
      </c>
      <c r="X173" s="39">
        <f t="shared" si="48"/>
        <v>3507</v>
      </c>
      <c r="Y173" s="39">
        <f t="shared" si="48"/>
        <v>1423</v>
      </c>
      <c r="Z173" s="39">
        <f t="shared" si="48"/>
        <v>1104</v>
      </c>
      <c r="AA173" s="39">
        <f t="shared" si="48"/>
        <v>457</v>
      </c>
      <c r="AB173" s="39">
        <f t="shared" si="48"/>
        <v>-1626</v>
      </c>
      <c r="AC173" s="39">
        <f t="shared" si="48"/>
        <v>166</v>
      </c>
      <c r="AD173" s="39">
        <f t="shared" si="48"/>
        <v>1706</v>
      </c>
      <c r="AE173" s="39">
        <f t="shared" si="48"/>
        <v>112</v>
      </c>
      <c r="AF173" s="39">
        <f t="shared" si="48"/>
        <v>-325</v>
      </c>
      <c r="AG173" s="39">
        <f t="shared" si="48"/>
        <v>465</v>
      </c>
      <c r="AH173" s="39">
        <f t="shared" si="48"/>
        <v>10381</v>
      </c>
      <c r="AI173" s="39">
        <f t="shared" si="48"/>
        <v>-309</v>
      </c>
      <c r="AJ173" s="39">
        <f t="shared" si="48"/>
        <v>11682</v>
      </c>
      <c r="AK173" s="39">
        <f t="shared" si="48"/>
        <v>-301</v>
      </c>
      <c r="AL173" s="39">
        <f t="shared" si="48"/>
        <v>-4973</v>
      </c>
      <c r="AM173" s="39">
        <f t="shared" si="48"/>
        <v>2611</v>
      </c>
      <c r="AN173" s="39">
        <f t="shared" si="48"/>
        <v>-3433</v>
      </c>
      <c r="AO173" s="39">
        <f t="shared" si="48"/>
        <v>362</v>
      </c>
      <c r="AP173" s="39">
        <f t="shared" si="48"/>
        <v>10589</v>
      </c>
      <c r="AQ173" s="39">
        <f t="shared" si="48"/>
        <v>18590</v>
      </c>
      <c r="AR173" s="39">
        <f t="shared" si="48"/>
        <v>1588</v>
      </c>
      <c r="AS173" s="39">
        <f t="shared" si="48"/>
        <v>52</v>
      </c>
      <c r="AT173" s="39">
        <f t="shared" si="48"/>
        <v>1229</v>
      </c>
      <c r="AU173" s="39">
        <f t="shared" si="48"/>
        <v>885</v>
      </c>
      <c r="AV173" s="39">
        <f t="shared" si="48"/>
        <v>-2765</v>
      </c>
      <c r="AW173" s="39">
        <f t="shared" si="48"/>
        <v>118</v>
      </c>
      <c r="AX173" s="39">
        <f t="shared" si="48"/>
        <v>10641</v>
      </c>
      <c r="AY173" s="39">
        <f t="shared" si="48"/>
        <v>19645</v>
      </c>
      <c r="AZ173" s="39">
        <f t="shared" si="48"/>
        <v>-887</v>
      </c>
      <c r="BA173" s="39">
        <f t="shared" si="48"/>
        <v>5765</v>
      </c>
      <c r="BB173" s="39">
        <f t="shared" si="48"/>
        <v>167</v>
      </c>
      <c r="BC173" s="39">
        <f t="shared" si="48"/>
        <v>5351</v>
      </c>
      <c r="BD173" s="39">
        <f t="shared" si="48"/>
        <v>1704</v>
      </c>
      <c r="BE173" s="39">
        <f t="shared" si="48"/>
        <v>-4717</v>
      </c>
      <c r="BF173" s="39">
        <f t="shared" si="48"/>
        <v>405</v>
      </c>
      <c r="BG173" s="39">
        <f t="shared" si="48"/>
        <v>1015</v>
      </c>
      <c r="BH173" s="39">
        <f t="shared" si="48"/>
        <v>1217</v>
      </c>
      <c r="BI173" s="39">
        <f t="shared" si="48"/>
        <v>1639</v>
      </c>
      <c r="BJ173" s="39">
        <f t="shared" si="48"/>
        <v>4413</v>
      </c>
      <c r="BK173" s="39">
        <f t="shared" si="48"/>
        <v>3403</v>
      </c>
      <c r="BL173" s="39">
        <f t="shared" si="48"/>
        <v>-402</v>
      </c>
      <c r="BM173" s="39">
        <f t="shared" si="48"/>
        <v>155</v>
      </c>
      <c r="BN173" s="39">
        <f t="shared" ref="BN173:BS173" si="49">IF(BN24="...","...",BN36-BN24)</f>
        <v>515</v>
      </c>
      <c r="BO173" s="39">
        <f t="shared" si="49"/>
        <v>1624</v>
      </c>
      <c r="BP173" s="39">
        <f t="shared" si="49"/>
        <v>-399</v>
      </c>
      <c r="BQ173" s="39">
        <f t="shared" si="49"/>
        <v>2486</v>
      </c>
      <c r="BR173" s="39">
        <f t="shared" si="49"/>
        <v>62504</v>
      </c>
      <c r="BS173" s="39">
        <f t="shared" si="49"/>
        <v>61752</v>
      </c>
      <c r="BU173" s="69">
        <f>IF(BU24="...","...",BU36-BU24)</f>
        <v>53535</v>
      </c>
      <c r="BV173" s="69">
        <f>IF(BV24="...","...",BV36-BV24)</f>
        <v>22418</v>
      </c>
      <c r="BW173" s="69">
        <f>IF(BW24="...","...",BW36-BW24)</f>
        <v>8968</v>
      </c>
      <c r="BX173" s="69">
        <f>IF(BX24="...","...",BX36-BX24)</f>
        <v>39339</v>
      </c>
    </row>
    <row r="174" spans="1:76">
      <c r="A174" s="1">
        <f t="shared" si="13"/>
        <v>37469</v>
      </c>
      <c r="B174" s="39" t="str">
        <f t="shared" ref="B174:BM174" si="50">IF(B25="...","...",B37-B25)</f>
        <v>...</v>
      </c>
      <c r="C174" s="39" t="str">
        <f t="shared" si="50"/>
        <v>...</v>
      </c>
      <c r="D174" s="39" t="str">
        <f t="shared" si="50"/>
        <v>...</v>
      </c>
      <c r="E174" s="39" t="str">
        <f t="shared" si="50"/>
        <v>...</v>
      </c>
      <c r="F174" s="39">
        <f t="shared" si="50"/>
        <v>2834</v>
      </c>
      <c r="G174" s="39">
        <f t="shared" si="50"/>
        <v>1400</v>
      </c>
      <c r="H174" s="39">
        <f t="shared" si="50"/>
        <v>-857</v>
      </c>
      <c r="I174" s="39">
        <f t="shared" si="50"/>
        <v>1546</v>
      </c>
      <c r="J174" s="39" t="str">
        <f t="shared" si="50"/>
        <v>...</v>
      </c>
      <c r="K174" s="39" t="str">
        <f t="shared" si="50"/>
        <v>...</v>
      </c>
      <c r="L174" s="39">
        <f t="shared" si="50"/>
        <v>4119</v>
      </c>
      <c r="M174" s="39">
        <f t="shared" si="50"/>
        <v>5712</v>
      </c>
      <c r="N174" s="39">
        <f t="shared" si="50"/>
        <v>2343</v>
      </c>
      <c r="O174" s="39">
        <f t="shared" si="50"/>
        <v>3953</v>
      </c>
      <c r="P174" s="39" t="str">
        <f t="shared" si="50"/>
        <v>...</v>
      </c>
      <c r="Q174" s="39" t="str">
        <f t="shared" si="50"/>
        <v>...</v>
      </c>
      <c r="R174" s="39" t="str">
        <f t="shared" si="50"/>
        <v>...</v>
      </c>
      <c r="S174" s="39" t="str">
        <f t="shared" si="50"/>
        <v>...</v>
      </c>
      <c r="T174" s="39">
        <f t="shared" si="50"/>
        <v>2201</v>
      </c>
      <c r="U174" s="39">
        <f t="shared" si="50"/>
        <v>801</v>
      </c>
      <c r="V174" s="39">
        <f t="shared" si="50"/>
        <v>6196</v>
      </c>
      <c r="W174" s="39">
        <f t="shared" si="50"/>
        <v>582</v>
      </c>
      <c r="X174" s="39">
        <f t="shared" si="50"/>
        <v>-1123</v>
      </c>
      <c r="Y174" s="39">
        <f t="shared" si="50"/>
        <v>2893</v>
      </c>
      <c r="Z174" s="39" t="str">
        <f t="shared" si="50"/>
        <v>...</v>
      </c>
      <c r="AA174" s="39" t="str">
        <f t="shared" si="50"/>
        <v>...</v>
      </c>
      <c r="AB174" s="39" t="str">
        <f t="shared" si="50"/>
        <v>...</v>
      </c>
      <c r="AC174" s="39" t="str">
        <f t="shared" si="50"/>
        <v>...</v>
      </c>
      <c r="AD174" s="39">
        <f t="shared" si="50"/>
        <v>1483</v>
      </c>
      <c r="AE174" s="39">
        <f t="shared" si="50"/>
        <v>-60</v>
      </c>
      <c r="AF174" s="39" t="str">
        <f t="shared" si="50"/>
        <v>...</v>
      </c>
      <c r="AG174" s="39" t="str">
        <f t="shared" si="50"/>
        <v>...</v>
      </c>
      <c r="AH174" s="39">
        <f t="shared" si="50"/>
        <v>5498</v>
      </c>
      <c r="AI174" s="39">
        <f t="shared" si="50"/>
        <v>-129</v>
      </c>
      <c r="AJ174" s="39">
        <f t="shared" si="50"/>
        <v>7705</v>
      </c>
      <c r="AK174" s="39">
        <f t="shared" si="50"/>
        <v>291</v>
      </c>
      <c r="AL174" s="39">
        <f t="shared" si="50"/>
        <v>-2056</v>
      </c>
      <c r="AM174" s="39">
        <f t="shared" si="50"/>
        <v>3</v>
      </c>
      <c r="AN174" s="39">
        <f t="shared" si="50"/>
        <v>-2597</v>
      </c>
      <c r="AO174" s="39">
        <f t="shared" si="50"/>
        <v>957</v>
      </c>
      <c r="AP174" s="39" t="str">
        <f t="shared" si="50"/>
        <v>...</v>
      </c>
      <c r="AQ174" s="39" t="str">
        <f t="shared" si="50"/>
        <v>...</v>
      </c>
      <c r="AR174" s="39" t="str">
        <f t="shared" si="50"/>
        <v>...</v>
      </c>
      <c r="AS174" s="39" t="str">
        <f t="shared" si="50"/>
        <v>...</v>
      </c>
      <c r="AT174" s="39" t="str">
        <f t="shared" si="50"/>
        <v>...</v>
      </c>
      <c r="AU174" s="39" t="str">
        <f t="shared" si="50"/>
        <v>...</v>
      </c>
      <c r="AV174" s="39" t="str">
        <f t="shared" si="50"/>
        <v>...</v>
      </c>
      <c r="AW174" s="39" t="str">
        <f t="shared" si="50"/>
        <v>...</v>
      </c>
      <c r="AX174" s="39" t="str">
        <f t="shared" si="50"/>
        <v>...</v>
      </c>
      <c r="AY174" s="39" t="str">
        <f t="shared" si="50"/>
        <v>...</v>
      </c>
      <c r="AZ174" s="39" t="str">
        <f t="shared" si="50"/>
        <v>...</v>
      </c>
      <c r="BA174" s="39" t="str">
        <f t="shared" si="50"/>
        <v>...</v>
      </c>
      <c r="BB174" s="39">
        <f t="shared" si="50"/>
        <v>1257</v>
      </c>
      <c r="BC174" s="39">
        <f t="shared" si="50"/>
        <v>2770</v>
      </c>
      <c r="BD174" s="39">
        <f t="shared" si="50"/>
        <v>-3510</v>
      </c>
      <c r="BE174" s="39">
        <f t="shared" si="50"/>
        <v>-9884</v>
      </c>
      <c r="BF174" s="39" t="str">
        <f t="shared" si="50"/>
        <v>...</v>
      </c>
      <c r="BG174" s="39" t="str">
        <f t="shared" si="50"/>
        <v>...</v>
      </c>
      <c r="BH174" s="39">
        <f t="shared" si="50"/>
        <v>1581</v>
      </c>
      <c r="BI174" s="39">
        <f t="shared" si="50"/>
        <v>863</v>
      </c>
      <c r="BJ174" s="39">
        <f t="shared" si="50"/>
        <v>3870</v>
      </c>
      <c r="BK174" s="39">
        <f t="shared" si="50"/>
        <v>-1109</v>
      </c>
      <c r="BL174" s="39">
        <f t="shared" si="50"/>
        <v>-306</v>
      </c>
      <c r="BM174" s="39">
        <f t="shared" si="50"/>
        <v>-247</v>
      </c>
      <c r="BN174" s="39">
        <f t="shared" ref="BN174:BS174" si="51">IF(BN25="...","...",BN37-BN25)</f>
        <v>-85</v>
      </c>
      <c r="BO174" s="39">
        <f t="shared" si="51"/>
        <v>1214</v>
      </c>
      <c r="BP174" s="39">
        <f t="shared" si="51"/>
        <v>1001</v>
      </c>
      <c r="BQ174" s="39">
        <f t="shared" si="51"/>
        <v>1702</v>
      </c>
      <c r="BR174" s="39" t="str">
        <f t="shared" si="51"/>
        <v>...</v>
      </c>
      <c r="BS174" s="39" t="str">
        <f t="shared" si="51"/>
        <v>...</v>
      </c>
      <c r="BU174" s="69" t="s">
        <v>67</v>
      </c>
      <c r="BV174" s="69" t="s">
        <v>67</v>
      </c>
      <c r="BW174" s="69" t="s">
        <v>67</v>
      </c>
      <c r="BX174" s="69" t="s">
        <v>67</v>
      </c>
    </row>
    <row r="175" spans="1:76">
      <c r="A175" s="1">
        <f t="shared" si="13"/>
        <v>37500</v>
      </c>
      <c r="B175" s="39" t="str">
        <f t="shared" ref="B175:BM175" si="52">IF(B26="...","...",B38-B26)</f>
        <v>...</v>
      </c>
      <c r="C175" s="39" t="str">
        <f t="shared" si="52"/>
        <v>...</v>
      </c>
      <c r="D175" s="39" t="str">
        <f t="shared" si="52"/>
        <v>...</v>
      </c>
      <c r="E175" s="39" t="str">
        <f t="shared" si="52"/>
        <v>...</v>
      </c>
      <c r="F175" s="39">
        <f t="shared" si="52"/>
        <v>3910</v>
      </c>
      <c r="G175" s="39">
        <f t="shared" si="52"/>
        <v>538</v>
      </c>
      <c r="H175" s="39">
        <f t="shared" si="52"/>
        <v>-372</v>
      </c>
      <c r="I175" s="39">
        <f t="shared" si="52"/>
        <v>2168</v>
      </c>
      <c r="J175" s="39" t="str">
        <f t="shared" si="52"/>
        <v>...</v>
      </c>
      <c r="K175" s="39" t="str">
        <f t="shared" si="52"/>
        <v>...</v>
      </c>
      <c r="L175" s="39">
        <f t="shared" si="52"/>
        <v>1675</v>
      </c>
      <c r="M175" s="39">
        <f t="shared" si="52"/>
        <v>4958</v>
      </c>
      <c r="N175" s="39">
        <f t="shared" si="52"/>
        <v>-2518</v>
      </c>
      <c r="O175" s="39">
        <f t="shared" si="52"/>
        <v>1327</v>
      </c>
      <c r="P175" s="39" t="str">
        <f t="shared" si="52"/>
        <v>...</v>
      </c>
      <c r="Q175" s="39" t="str">
        <f t="shared" si="52"/>
        <v>...</v>
      </c>
      <c r="R175" s="39" t="str">
        <f t="shared" si="52"/>
        <v>...</v>
      </c>
      <c r="S175" s="39" t="str">
        <f t="shared" si="52"/>
        <v>...</v>
      </c>
      <c r="T175" s="39">
        <f t="shared" si="52"/>
        <v>-567</v>
      </c>
      <c r="U175" s="39">
        <f t="shared" si="52"/>
        <v>-639</v>
      </c>
      <c r="V175" s="39">
        <f t="shared" si="52"/>
        <v>3709</v>
      </c>
      <c r="W175" s="39">
        <f t="shared" si="52"/>
        <v>-362</v>
      </c>
      <c r="X175" s="39">
        <f t="shared" si="52"/>
        <v>1183</v>
      </c>
      <c r="Y175" s="39">
        <f t="shared" si="52"/>
        <v>424</v>
      </c>
      <c r="Z175" s="39" t="str">
        <f t="shared" si="52"/>
        <v>...</v>
      </c>
      <c r="AA175" s="39" t="str">
        <f t="shared" si="52"/>
        <v>...</v>
      </c>
      <c r="AB175" s="39" t="str">
        <f t="shared" si="52"/>
        <v>...</v>
      </c>
      <c r="AC175" s="39" t="str">
        <f t="shared" si="52"/>
        <v>...</v>
      </c>
      <c r="AD175" s="39">
        <f t="shared" si="52"/>
        <v>359</v>
      </c>
      <c r="AE175" s="39">
        <f t="shared" si="52"/>
        <v>379</v>
      </c>
      <c r="AF175" s="39" t="str">
        <f t="shared" si="52"/>
        <v>...</v>
      </c>
      <c r="AG175" s="39" t="str">
        <f t="shared" si="52"/>
        <v>...</v>
      </c>
      <c r="AH175" s="39">
        <f t="shared" si="52"/>
        <v>-9608</v>
      </c>
      <c r="AI175" s="39">
        <f t="shared" si="52"/>
        <v>6455</v>
      </c>
      <c r="AJ175" s="39">
        <f t="shared" si="52"/>
        <v>-5293</v>
      </c>
      <c r="AK175" s="39">
        <f t="shared" si="52"/>
        <v>6305</v>
      </c>
      <c r="AL175" s="39">
        <f t="shared" si="52"/>
        <v>-3358</v>
      </c>
      <c r="AM175" s="39">
        <f t="shared" si="52"/>
        <v>2521</v>
      </c>
      <c r="AN175" s="39">
        <f t="shared" si="52"/>
        <v>2590</v>
      </c>
      <c r="AO175" s="39">
        <f t="shared" si="52"/>
        <v>976</v>
      </c>
      <c r="AP175" s="39" t="str">
        <f t="shared" si="52"/>
        <v>...</v>
      </c>
      <c r="AQ175" s="39" t="str">
        <f t="shared" si="52"/>
        <v>...</v>
      </c>
      <c r="AR175" s="39" t="str">
        <f t="shared" si="52"/>
        <v>...</v>
      </c>
      <c r="AS175" s="39" t="str">
        <f t="shared" si="52"/>
        <v>...</v>
      </c>
      <c r="AT175" s="39" t="str">
        <f t="shared" si="52"/>
        <v>...</v>
      </c>
      <c r="AU175" s="39" t="str">
        <f t="shared" si="52"/>
        <v>...</v>
      </c>
      <c r="AV175" s="39" t="str">
        <f t="shared" si="52"/>
        <v>...</v>
      </c>
      <c r="AW175" s="39" t="str">
        <f t="shared" si="52"/>
        <v>...</v>
      </c>
      <c r="AX175" s="39" t="str">
        <f t="shared" si="52"/>
        <v>...</v>
      </c>
      <c r="AY175" s="39" t="str">
        <f t="shared" si="52"/>
        <v>...</v>
      </c>
      <c r="AZ175" s="39" t="str">
        <f t="shared" si="52"/>
        <v>...</v>
      </c>
      <c r="BA175" s="39" t="str">
        <f t="shared" si="52"/>
        <v>...</v>
      </c>
      <c r="BB175" s="39">
        <f t="shared" si="52"/>
        <v>115</v>
      </c>
      <c r="BC175" s="39">
        <f t="shared" si="52"/>
        <v>-146</v>
      </c>
      <c r="BD175" s="39">
        <f t="shared" si="52"/>
        <v>2886</v>
      </c>
      <c r="BE175" s="39">
        <f t="shared" si="52"/>
        <v>-17297</v>
      </c>
      <c r="BF175" s="39" t="str">
        <f t="shared" si="52"/>
        <v>...</v>
      </c>
      <c r="BG175" s="39" t="str">
        <f t="shared" si="52"/>
        <v>...</v>
      </c>
      <c r="BH175" s="39">
        <f t="shared" si="52"/>
        <v>1860</v>
      </c>
      <c r="BI175" s="39">
        <f t="shared" si="52"/>
        <v>-30</v>
      </c>
      <c r="BJ175" s="39">
        <f t="shared" si="52"/>
        <v>1319</v>
      </c>
      <c r="BK175" s="39">
        <f t="shared" si="52"/>
        <v>-566</v>
      </c>
      <c r="BL175" s="39">
        <f t="shared" si="52"/>
        <v>-54</v>
      </c>
      <c r="BM175" s="39">
        <f t="shared" si="52"/>
        <v>-106</v>
      </c>
      <c r="BN175" s="39">
        <f t="shared" ref="BN175:BS175" si="53">IF(BN26="...","...",BN38-BN26)</f>
        <v>-1223</v>
      </c>
      <c r="BO175" s="39">
        <f t="shared" si="53"/>
        <v>3310</v>
      </c>
      <c r="BP175" s="39">
        <f t="shared" si="53"/>
        <v>-2740</v>
      </c>
      <c r="BQ175" s="39">
        <f t="shared" si="53"/>
        <v>3645</v>
      </c>
      <c r="BR175" s="39" t="str">
        <f t="shared" si="53"/>
        <v>...</v>
      </c>
      <c r="BS175" s="39" t="str">
        <f t="shared" si="53"/>
        <v>...</v>
      </c>
      <c r="BU175" s="69" t="s">
        <v>67</v>
      </c>
      <c r="BV175" s="69" t="s">
        <v>67</v>
      </c>
      <c r="BW175" s="69" t="s">
        <v>67</v>
      </c>
      <c r="BX175" s="69" t="s">
        <v>67</v>
      </c>
    </row>
    <row r="176" spans="1:76">
      <c r="A176" s="1">
        <f t="shared" si="13"/>
        <v>37530</v>
      </c>
      <c r="B176" s="39">
        <f t="shared" ref="B176:BM176" si="54">IF(B27="...","...",B39-B27)</f>
        <v>1385</v>
      </c>
      <c r="C176" s="39">
        <f t="shared" si="54"/>
        <v>1234</v>
      </c>
      <c r="D176" s="39">
        <f t="shared" si="54"/>
        <v>8766</v>
      </c>
      <c r="E176" s="39">
        <f t="shared" si="54"/>
        <v>47655</v>
      </c>
      <c r="F176" s="39">
        <f t="shared" si="54"/>
        <v>2226</v>
      </c>
      <c r="G176" s="39">
        <f t="shared" si="54"/>
        <v>-286</v>
      </c>
      <c r="H176" s="39">
        <f t="shared" si="54"/>
        <v>-6568</v>
      </c>
      <c r="I176" s="39">
        <f t="shared" si="54"/>
        <v>2676</v>
      </c>
      <c r="J176" s="39">
        <f t="shared" si="54"/>
        <v>-2407</v>
      </c>
      <c r="K176" s="39">
        <f t="shared" si="54"/>
        <v>1340</v>
      </c>
      <c r="L176" s="39">
        <f t="shared" si="54"/>
        <v>-4105</v>
      </c>
      <c r="M176" s="39">
        <f t="shared" si="54"/>
        <v>5467</v>
      </c>
      <c r="N176" s="39">
        <f t="shared" si="54"/>
        <v>650</v>
      </c>
      <c r="O176" s="39">
        <f t="shared" si="54"/>
        <v>3795</v>
      </c>
      <c r="P176" s="39">
        <f t="shared" si="54"/>
        <v>988</v>
      </c>
      <c r="Q176" s="39">
        <f t="shared" si="54"/>
        <v>575</v>
      </c>
      <c r="R176" s="39">
        <f t="shared" si="54"/>
        <v>-2406</v>
      </c>
      <c r="S176" s="39">
        <f t="shared" si="54"/>
        <v>333</v>
      </c>
      <c r="T176" s="39">
        <f t="shared" si="54"/>
        <v>6162</v>
      </c>
      <c r="U176" s="39">
        <f t="shared" si="54"/>
        <v>-495</v>
      </c>
      <c r="V176" s="39">
        <f t="shared" si="54"/>
        <v>3022</v>
      </c>
      <c r="W176" s="39">
        <f t="shared" si="54"/>
        <v>-1287</v>
      </c>
      <c r="X176" s="39">
        <f t="shared" si="54"/>
        <v>2417</v>
      </c>
      <c r="Y176" s="39">
        <f t="shared" si="54"/>
        <v>2053</v>
      </c>
      <c r="Z176" s="39">
        <f t="shared" si="54"/>
        <v>9881</v>
      </c>
      <c r="AA176" s="39">
        <f t="shared" si="54"/>
        <v>-876</v>
      </c>
      <c r="AB176" s="39">
        <f t="shared" si="54"/>
        <v>-1462</v>
      </c>
      <c r="AC176" s="39">
        <f t="shared" si="54"/>
        <v>-198</v>
      </c>
      <c r="AD176" s="39">
        <f t="shared" si="54"/>
        <v>1895</v>
      </c>
      <c r="AE176" s="39">
        <f t="shared" si="54"/>
        <v>1167</v>
      </c>
      <c r="AF176" s="39">
        <f t="shared" si="54"/>
        <v>-1808</v>
      </c>
      <c r="AG176" s="39">
        <f t="shared" si="54"/>
        <v>71</v>
      </c>
      <c r="AH176" s="39">
        <f t="shared" si="54"/>
        <v>11460</v>
      </c>
      <c r="AI176" s="39">
        <f t="shared" si="54"/>
        <v>4087</v>
      </c>
      <c r="AJ176" s="39">
        <f t="shared" si="54"/>
        <v>13758</v>
      </c>
      <c r="AK176" s="39">
        <f t="shared" si="54"/>
        <v>2958</v>
      </c>
      <c r="AL176" s="39">
        <f t="shared" si="54"/>
        <v>-2151</v>
      </c>
      <c r="AM176" s="39">
        <f t="shared" si="54"/>
        <v>-1077</v>
      </c>
      <c r="AN176" s="39">
        <f t="shared" si="54"/>
        <v>-438</v>
      </c>
      <c r="AO176" s="39">
        <f t="shared" si="54"/>
        <v>1870</v>
      </c>
      <c r="AP176" s="39">
        <f t="shared" si="54"/>
        <v>1882</v>
      </c>
      <c r="AQ176" s="39">
        <f t="shared" si="54"/>
        <v>31277</v>
      </c>
      <c r="AR176" s="39">
        <f t="shared" si="54"/>
        <v>-969</v>
      </c>
      <c r="AS176" s="39">
        <f t="shared" si="54"/>
        <v>134</v>
      </c>
      <c r="AT176" s="39">
        <f t="shared" si="54"/>
        <v>1054</v>
      </c>
      <c r="AU176" s="39">
        <f t="shared" si="54"/>
        <v>1323</v>
      </c>
      <c r="AV176" s="39">
        <f t="shared" si="54"/>
        <v>1816</v>
      </c>
      <c r="AW176" s="39">
        <f t="shared" si="54"/>
        <v>82</v>
      </c>
      <c r="AX176" s="39">
        <f t="shared" si="54"/>
        <v>3784</v>
      </c>
      <c r="AY176" s="39">
        <f t="shared" si="54"/>
        <v>32816</v>
      </c>
      <c r="AZ176" s="39">
        <f t="shared" si="54"/>
        <v>439</v>
      </c>
      <c r="BA176" s="39">
        <f t="shared" si="54"/>
        <v>371</v>
      </c>
      <c r="BB176" s="39">
        <f t="shared" si="54"/>
        <v>1196</v>
      </c>
      <c r="BC176" s="39">
        <f t="shared" si="54"/>
        <v>-61</v>
      </c>
      <c r="BD176" s="39">
        <f t="shared" si="54"/>
        <v>-6745</v>
      </c>
      <c r="BE176" s="39">
        <f t="shared" si="54"/>
        <v>-4121</v>
      </c>
      <c r="BF176" s="39">
        <f t="shared" si="54"/>
        <v>3968</v>
      </c>
      <c r="BG176" s="39">
        <f t="shared" si="54"/>
        <v>-3943</v>
      </c>
      <c r="BH176" s="39">
        <f t="shared" si="54"/>
        <v>1557</v>
      </c>
      <c r="BI176" s="39">
        <f t="shared" si="54"/>
        <v>401</v>
      </c>
      <c r="BJ176" s="39">
        <f t="shared" si="54"/>
        <v>675</v>
      </c>
      <c r="BK176" s="39">
        <f t="shared" si="54"/>
        <v>944</v>
      </c>
      <c r="BL176" s="39">
        <f t="shared" si="54"/>
        <v>-396</v>
      </c>
      <c r="BM176" s="39">
        <f t="shared" si="54"/>
        <v>-334</v>
      </c>
      <c r="BN176" s="39">
        <f t="shared" ref="BN176:BS176" si="55">IF(BN27="...","...",BN39-BN27)</f>
        <v>369</v>
      </c>
      <c r="BO176" s="39">
        <f t="shared" si="55"/>
        <v>484</v>
      </c>
      <c r="BP176" s="39">
        <f t="shared" si="55"/>
        <v>-593</v>
      </c>
      <c r="BQ176" s="39">
        <f t="shared" si="55"/>
        <v>2006</v>
      </c>
      <c r="BR176" s="39">
        <f t="shared" si="55"/>
        <v>31758</v>
      </c>
      <c r="BS176" s="39">
        <f t="shared" si="55"/>
        <v>96668</v>
      </c>
      <c r="BU176" s="69">
        <f>IF(BU27="...","...",BU39-BU27)</f>
        <v>30096</v>
      </c>
      <c r="BV176" s="69">
        <f>IF(BV27="...","...",BV39-BV27)</f>
        <v>67311</v>
      </c>
      <c r="BW176" s="69">
        <f>IF(BW27="...","...",BW39-BW27)</f>
        <v>1664</v>
      </c>
      <c r="BX176" s="69">
        <f>IF(BX27="...","...",BX39-BX27)</f>
        <v>29356</v>
      </c>
    </row>
    <row r="177" spans="1:76">
      <c r="A177" s="1">
        <f t="shared" si="13"/>
        <v>37561</v>
      </c>
      <c r="B177" s="39" t="str">
        <f t="shared" ref="B177:BM177" si="56">IF(B28="...","...",B40-B28)</f>
        <v>...</v>
      </c>
      <c r="C177" s="39" t="str">
        <f t="shared" si="56"/>
        <v>...</v>
      </c>
      <c r="D177" s="39" t="str">
        <f t="shared" si="56"/>
        <v>...</v>
      </c>
      <c r="E177" s="39" t="str">
        <f t="shared" si="56"/>
        <v>...</v>
      </c>
      <c r="F177" s="39">
        <f t="shared" si="56"/>
        <v>-715</v>
      </c>
      <c r="G177" s="39">
        <f t="shared" si="56"/>
        <v>-853</v>
      </c>
      <c r="H177" s="39">
        <f t="shared" si="56"/>
        <v>5438</v>
      </c>
      <c r="I177" s="39">
        <f t="shared" si="56"/>
        <v>2720</v>
      </c>
      <c r="J177" s="39" t="str">
        <f t="shared" si="56"/>
        <v>...</v>
      </c>
      <c r="K177" s="39" t="str">
        <f t="shared" si="56"/>
        <v>...</v>
      </c>
      <c r="L177" s="39">
        <f t="shared" si="56"/>
        <v>-2877</v>
      </c>
      <c r="M177" s="39">
        <f t="shared" si="56"/>
        <v>20723</v>
      </c>
      <c r="N177" s="39">
        <f t="shared" si="56"/>
        <v>-1663</v>
      </c>
      <c r="O177" s="39">
        <f t="shared" si="56"/>
        <v>7765</v>
      </c>
      <c r="P177" s="39" t="str">
        <f t="shared" si="56"/>
        <v>...</v>
      </c>
      <c r="Q177" s="39" t="str">
        <f t="shared" si="56"/>
        <v>...</v>
      </c>
      <c r="R177" s="39" t="str">
        <f t="shared" si="56"/>
        <v>...</v>
      </c>
      <c r="S177" s="39" t="str">
        <f t="shared" si="56"/>
        <v>...</v>
      </c>
      <c r="T177" s="39">
        <f t="shared" si="56"/>
        <v>5728</v>
      </c>
      <c r="U177" s="39">
        <f t="shared" si="56"/>
        <v>180</v>
      </c>
      <c r="V177" s="39">
        <f t="shared" si="56"/>
        <v>-1560</v>
      </c>
      <c r="W177" s="39">
        <f t="shared" si="56"/>
        <v>1758</v>
      </c>
      <c r="X177" s="39">
        <f t="shared" si="56"/>
        <v>-835</v>
      </c>
      <c r="Y177" s="39">
        <f t="shared" si="56"/>
        <v>702</v>
      </c>
      <c r="Z177" s="39" t="str">
        <f t="shared" si="56"/>
        <v>...</v>
      </c>
      <c r="AA177" s="39" t="str">
        <f t="shared" si="56"/>
        <v>...</v>
      </c>
      <c r="AB177" s="39" t="str">
        <f t="shared" si="56"/>
        <v>...</v>
      </c>
      <c r="AC177" s="39" t="str">
        <f t="shared" si="56"/>
        <v>...</v>
      </c>
      <c r="AD177" s="39">
        <f t="shared" si="56"/>
        <v>1192</v>
      </c>
      <c r="AE177" s="39">
        <f t="shared" si="56"/>
        <v>1902</v>
      </c>
      <c r="AF177" s="39" t="str">
        <f t="shared" si="56"/>
        <v>...</v>
      </c>
      <c r="AG177" s="39" t="str">
        <f t="shared" si="56"/>
        <v>...</v>
      </c>
      <c r="AH177" s="39">
        <f t="shared" si="56"/>
        <v>-532</v>
      </c>
      <c r="AI177" s="39">
        <f t="shared" si="56"/>
        <v>7813</v>
      </c>
      <c r="AJ177" s="39">
        <f t="shared" si="56"/>
        <v>2399</v>
      </c>
      <c r="AK177" s="39">
        <f t="shared" si="56"/>
        <v>8199</v>
      </c>
      <c r="AL177" s="39">
        <f t="shared" si="56"/>
        <v>1446</v>
      </c>
      <c r="AM177" s="39">
        <f t="shared" si="56"/>
        <v>422</v>
      </c>
      <c r="AN177" s="39">
        <f t="shared" si="56"/>
        <v>1078</v>
      </c>
      <c r="AO177" s="39">
        <f t="shared" si="56"/>
        <v>1626</v>
      </c>
      <c r="AP177" s="39" t="str">
        <f t="shared" si="56"/>
        <v>...</v>
      </c>
      <c r="AQ177" s="39" t="str">
        <f t="shared" si="56"/>
        <v>...</v>
      </c>
      <c r="AR177" s="39" t="str">
        <f t="shared" si="56"/>
        <v>...</v>
      </c>
      <c r="AS177" s="39" t="str">
        <f t="shared" si="56"/>
        <v>...</v>
      </c>
      <c r="AT177" s="39" t="str">
        <f t="shared" si="56"/>
        <v>...</v>
      </c>
      <c r="AU177" s="39" t="str">
        <f t="shared" si="56"/>
        <v>...</v>
      </c>
      <c r="AV177" s="39" t="str">
        <f t="shared" si="56"/>
        <v>...</v>
      </c>
      <c r="AW177" s="39" t="str">
        <f t="shared" si="56"/>
        <v>...</v>
      </c>
      <c r="AX177" s="39" t="str">
        <f t="shared" si="56"/>
        <v>...</v>
      </c>
      <c r="AY177" s="39" t="str">
        <f t="shared" si="56"/>
        <v>...</v>
      </c>
      <c r="AZ177" s="39" t="str">
        <f t="shared" si="56"/>
        <v>...</v>
      </c>
      <c r="BA177" s="39" t="str">
        <f t="shared" si="56"/>
        <v>...</v>
      </c>
      <c r="BB177" s="39">
        <f t="shared" si="56"/>
        <v>326</v>
      </c>
      <c r="BC177" s="39">
        <f t="shared" si="56"/>
        <v>6075</v>
      </c>
      <c r="BD177" s="39">
        <f t="shared" si="56"/>
        <v>-4468</v>
      </c>
      <c r="BE177" s="39">
        <f t="shared" si="56"/>
        <v>20054</v>
      </c>
      <c r="BF177" s="39" t="str">
        <f t="shared" si="56"/>
        <v>...</v>
      </c>
      <c r="BG177" s="39" t="str">
        <f t="shared" si="56"/>
        <v>...</v>
      </c>
      <c r="BH177" s="39">
        <f t="shared" si="56"/>
        <v>656</v>
      </c>
      <c r="BI177" s="39">
        <f t="shared" si="56"/>
        <v>299</v>
      </c>
      <c r="BJ177" s="39">
        <f t="shared" si="56"/>
        <v>-1012</v>
      </c>
      <c r="BK177" s="39">
        <f t="shared" si="56"/>
        <v>4218</v>
      </c>
      <c r="BL177" s="39">
        <f t="shared" si="56"/>
        <v>-812</v>
      </c>
      <c r="BM177" s="39">
        <f t="shared" si="56"/>
        <v>362</v>
      </c>
      <c r="BN177" s="39">
        <f t="shared" ref="BN177:BS177" si="57">IF(BN28="...","...",BN40-BN28)</f>
        <v>-243</v>
      </c>
      <c r="BO177" s="39">
        <f t="shared" si="57"/>
        <v>6898</v>
      </c>
      <c r="BP177" s="39">
        <f t="shared" si="57"/>
        <v>464</v>
      </c>
      <c r="BQ177" s="39">
        <f t="shared" si="57"/>
        <v>3638</v>
      </c>
      <c r="BR177" s="39" t="str">
        <f t="shared" si="57"/>
        <v>...</v>
      </c>
      <c r="BS177" s="39" t="str">
        <f t="shared" si="57"/>
        <v>...</v>
      </c>
      <c r="BU177" s="69" t="s">
        <v>67</v>
      </c>
      <c r="BV177" s="69" t="s">
        <v>67</v>
      </c>
      <c r="BW177" s="69" t="s">
        <v>67</v>
      </c>
      <c r="BX177" s="69" t="s">
        <v>67</v>
      </c>
    </row>
    <row r="178" spans="1:76">
      <c r="A178" s="1">
        <f t="shared" si="13"/>
        <v>37591</v>
      </c>
      <c r="B178" s="39" t="str">
        <f t="shared" ref="B178:BM178" si="58">IF(B29="...","...",B41-B29)</f>
        <v>...</v>
      </c>
      <c r="C178" s="39" t="str">
        <f t="shared" si="58"/>
        <v>...</v>
      </c>
      <c r="D178" s="39" t="str">
        <f t="shared" si="58"/>
        <v>...</v>
      </c>
      <c r="E178" s="39" t="str">
        <f t="shared" si="58"/>
        <v>...</v>
      </c>
      <c r="F178" s="39">
        <f t="shared" si="58"/>
        <v>-9634</v>
      </c>
      <c r="G178" s="39">
        <f t="shared" si="58"/>
        <v>266</v>
      </c>
      <c r="H178" s="39">
        <f t="shared" si="58"/>
        <v>11790</v>
      </c>
      <c r="I178" s="39">
        <f t="shared" si="58"/>
        <v>-1553</v>
      </c>
      <c r="J178" s="39" t="str">
        <f t="shared" si="58"/>
        <v>...</v>
      </c>
      <c r="K178" s="39" t="str">
        <f t="shared" si="58"/>
        <v>...</v>
      </c>
      <c r="L178" s="39">
        <f t="shared" si="58"/>
        <v>-1549</v>
      </c>
      <c r="M178" s="39">
        <f t="shared" si="58"/>
        <v>10413</v>
      </c>
      <c r="N178" s="39">
        <f t="shared" si="58"/>
        <v>-2048</v>
      </c>
      <c r="O178" s="39">
        <f t="shared" si="58"/>
        <v>6494</v>
      </c>
      <c r="P178" s="39" t="str">
        <f t="shared" si="58"/>
        <v>...</v>
      </c>
      <c r="Q178" s="39" t="str">
        <f t="shared" si="58"/>
        <v>...</v>
      </c>
      <c r="R178" s="39" t="str">
        <f t="shared" si="58"/>
        <v>...</v>
      </c>
      <c r="S178" s="39" t="str">
        <f t="shared" si="58"/>
        <v>...</v>
      </c>
      <c r="T178" s="39">
        <f t="shared" si="58"/>
        <v>1043</v>
      </c>
      <c r="U178" s="39">
        <f t="shared" si="58"/>
        <v>707</v>
      </c>
      <c r="V178" s="39">
        <f t="shared" si="58"/>
        <v>-3012</v>
      </c>
      <c r="W178" s="39">
        <f t="shared" si="58"/>
        <v>1832</v>
      </c>
      <c r="X178" s="39">
        <f t="shared" si="58"/>
        <v>124</v>
      </c>
      <c r="Y178" s="39">
        <f t="shared" si="58"/>
        <v>3264</v>
      </c>
      <c r="Z178" s="39" t="str">
        <f t="shared" si="58"/>
        <v>...</v>
      </c>
      <c r="AA178" s="39" t="str">
        <f t="shared" si="58"/>
        <v>...</v>
      </c>
      <c r="AB178" s="39" t="str">
        <f t="shared" si="58"/>
        <v>...</v>
      </c>
      <c r="AC178" s="39" t="str">
        <f t="shared" si="58"/>
        <v>...</v>
      </c>
      <c r="AD178" s="39">
        <f t="shared" si="58"/>
        <v>-1512</v>
      </c>
      <c r="AE178" s="39">
        <f t="shared" si="58"/>
        <v>1878</v>
      </c>
      <c r="AF178" s="39" t="str">
        <f t="shared" si="58"/>
        <v>...</v>
      </c>
      <c r="AG178" s="39" t="str">
        <f t="shared" si="58"/>
        <v>...</v>
      </c>
      <c r="AH178" s="39">
        <f t="shared" si="58"/>
        <v>-6888</v>
      </c>
      <c r="AI178" s="39">
        <f t="shared" si="58"/>
        <v>3635</v>
      </c>
      <c r="AJ178" s="39">
        <f t="shared" si="58"/>
        <v>-5236</v>
      </c>
      <c r="AK178" s="39">
        <f t="shared" si="58"/>
        <v>3569</v>
      </c>
      <c r="AL178" s="39">
        <f t="shared" si="58"/>
        <v>-1957</v>
      </c>
      <c r="AM178" s="39">
        <f t="shared" si="58"/>
        <v>1891</v>
      </c>
      <c r="AN178" s="39">
        <f t="shared" si="58"/>
        <v>4410</v>
      </c>
      <c r="AO178" s="39">
        <f t="shared" si="58"/>
        <v>9973</v>
      </c>
      <c r="AP178" s="39" t="str">
        <f t="shared" si="58"/>
        <v>...</v>
      </c>
      <c r="AQ178" s="39" t="str">
        <f t="shared" si="58"/>
        <v>...</v>
      </c>
      <c r="AR178" s="39" t="str">
        <f t="shared" si="58"/>
        <v>...</v>
      </c>
      <c r="AS178" s="39" t="str">
        <f t="shared" si="58"/>
        <v>...</v>
      </c>
      <c r="AT178" s="39" t="str">
        <f t="shared" si="58"/>
        <v>...</v>
      </c>
      <c r="AU178" s="39" t="str">
        <f t="shared" si="58"/>
        <v>...</v>
      </c>
      <c r="AV178" s="39" t="str">
        <f t="shared" si="58"/>
        <v>...</v>
      </c>
      <c r="AW178" s="39" t="str">
        <f t="shared" si="58"/>
        <v>...</v>
      </c>
      <c r="AX178" s="39" t="str">
        <f t="shared" si="58"/>
        <v>...</v>
      </c>
      <c r="AY178" s="39" t="str">
        <f t="shared" si="58"/>
        <v>...</v>
      </c>
      <c r="AZ178" s="39" t="str">
        <f t="shared" si="58"/>
        <v>...</v>
      </c>
      <c r="BA178" s="39" t="str">
        <f t="shared" si="58"/>
        <v>...</v>
      </c>
      <c r="BB178" s="39">
        <f t="shared" si="58"/>
        <v>-1532</v>
      </c>
      <c r="BC178" s="39">
        <f t="shared" si="58"/>
        <v>3624</v>
      </c>
      <c r="BD178" s="39">
        <f t="shared" si="58"/>
        <v>-3271</v>
      </c>
      <c r="BE178" s="39">
        <f t="shared" si="58"/>
        <v>-520</v>
      </c>
      <c r="BF178" s="39" t="str">
        <f t="shared" si="58"/>
        <v>...</v>
      </c>
      <c r="BG178" s="39" t="str">
        <f t="shared" si="58"/>
        <v>...</v>
      </c>
      <c r="BH178" s="39">
        <f t="shared" si="58"/>
        <v>4594</v>
      </c>
      <c r="BI178" s="39">
        <f t="shared" si="58"/>
        <v>-2883</v>
      </c>
      <c r="BJ178" s="39">
        <f t="shared" si="58"/>
        <v>415</v>
      </c>
      <c r="BK178" s="39">
        <f t="shared" si="58"/>
        <v>112</v>
      </c>
      <c r="BL178" s="39">
        <f t="shared" si="58"/>
        <v>-327</v>
      </c>
      <c r="BM178" s="39">
        <f t="shared" si="58"/>
        <v>-567</v>
      </c>
      <c r="BN178" s="39">
        <f t="shared" ref="BN178:BS178" si="59">IF(BN29="...","...",BN41-BN29)</f>
        <v>-158</v>
      </c>
      <c r="BO178" s="39">
        <f t="shared" si="59"/>
        <v>8692</v>
      </c>
      <c r="BP178" s="39">
        <f t="shared" si="59"/>
        <v>-6226</v>
      </c>
      <c r="BQ178" s="39">
        <f t="shared" si="59"/>
        <v>5221</v>
      </c>
      <c r="BR178" s="39" t="str">
        <f t="shared" si="59"/>
        <v>...</v>
      </c>
      <c r="BS178" s="39" t="str">
        <f t="shared" si="59"/>
        <v>...</v>
      </c>
      <c r="BU178" s="69" t="s">
        <v>67</v>
      </c>
      <c r="BV178" s="69" t="s">
        <v>67</v>
      </c>
      <c r="BW178" s="69" t="s">
        <v>67</v>
      </c>
      <c r="BX178" s="69" t="s">
        <v>67</v>
      </c>
    </row>
    <row r="179" spans="1:76">
      <c r="A179" s="1">
        <f t="shared" si="13"/>
        <v>37622</v>
      </c>
      <c r="B179" s="39">
        <f t="shared" ref="B179:BM179" si="60">IF(B30="...","...",B42-B30)</f>
        <v>-6743</v>
      </c>
      <c r="C179" s="39">
        <f t="shared" si="60"/>
        <v>11090</v>
      </c>
      <c r="D179" s="39">
        <f t="shared" si="60"/>
        <v>-8072</v>
      </c>
      <c r="E179" s="39">
        <f t="shared" si="60"/>
        <v>29579</v>
      </c>
      <c r="F179" s="39">
        <f t="shared" si="60"/>
        <v>-20191</v>
      </c>
      <c r="G179" s="39">
        <f t="shared" si="60"/>
        <v>1895</v>
      </c>
      <c r="H179" s="39">
        <f t="shared" si="60"/>
        <v>1443</v>
      </c>
      <c r="I179" s="39">
        <f t="shared" si="60"/>
        <v>3982</v>
      </c>
      <c r="J179" s="39">
        <f t="shared" si="60"/>
        <v>-15104</v>
      </c>
      <c r="K179" s="39">
        <f t="shared" si="60"/>
        <v>3821</v>
      </c>
      <c r="L179" s="39">
        <f t="shared" si="60"/>
        <v>-2092</v>
      </c>
      <c r="M179" s="39">
        <f t="shared" si="60"/>
        <v>5150</v>
      </c>
      <c r="N179" s="39">
        <f t="shared" si="60"/>
        <v>-1111</v>
      </c>
      <c r="O179" s="39">
        <f t="shared" si="60"/>
        <v>7066</v>
      </c>
      <c r="P179" s="39">
        <f t="shared" si="60"/>
        <v>-3321</v>
      </c>
      <c r="Q179" s="39">
        <f t="shared" si="60"/>
        <v>1163</v>
      </c>
      <c r="R179" s="39">
        <f t="shared" si="60"/>
        <v>-12120</v>
      </c>
      <c r="S179" s="39">
        <f t="shared" si="60"/>
        <v>-91</v>
      </c>
      <c r="T179" s="39">
        <f t="shared" si="60"/>
        <v>-573</v>
      </c>
      <c r="U179" s="39">
        <f t="shared" si="60"/>
        <v>5239</v>
      </c>
      <c r="V179" s="39">
        <f t="shared" si="60"/>
        <v>-4505</v>
      </c>
      <c r="W179" s="39">
        <f t="shared" si="60"/>
        <v>434</v>
      </c>
      <c r="X179" s="39">
        <f t="shared" si="60"/>
        <v>-474</v>
      </c>
      <c r="Y179" s="39">
        <f t="shared" si="60"/>
        <v>2728</v>
      </c>
      <c r="Z179" s="39">
        <f t="shared" si="60"/>
        <v>-3190</v>
      </c>
      <c r="AA179" s="39">
        <f t="shared" si="60"/>
        <v>-799</v>
      </c>
      <c r="AB179" s="39">
        <f t="shared" si="60"/>
        <v>-1291</v>
      </c>
      <c r="AC179" s="39">
        <f t="shared" si="60"/>
        <v>978</v>
      </c>
      <c r="AD179" s="39">
        <f t="shared" si="60"/>
        <v>5904</v>
      </c>
      <c r="AE179" s="39">
        <f t="shared" si="60"/>
        <v>184</v>
      </c>
      <c r="AF179" s="39">
        <f t="shared" si="60"/>
        <v>695</v>
      </c>
      <c r="AG179" s="39">
        <f t="shared" si="60"/>
        <v>-937</v>
      </c>
      <c r="AH179" s="39">
        <f t="shared" si="60"/>
        <v>-5858</v>
      </c>
      <c r="AI179" s="39">
        <f t="shared" si="60"/>
        <v>1736</v>
      </c>
      <c r="AJ179" s="39">
        <f t="shared" si="60"/>
        <v>-1752</v>
      </c>
      <c r="AK179" s="39">
        <f t="shared" si="60"/>
        <v>548</v>
      </c>
      <c r="AL179" s="39">
        <f t="shared" si="60"/>
        <v>-3809</v>
      </c>
      <c r="AM179" s="39">
        <f t="shared" si="60"/>
        <v>-2736</v>
      </c>
      <c r="AN179" s="39">
        <f t="shared" si="60"/>
        <v>5873</v>
      </c>
      <c r="AO179" s="39">
        <f t="shared" si="60"/>
        <v>11577</v>
      </c>
      <c r="AP179" s="39">
        <f t="shared" si="60"/>
        <v>11446</v>
      </c>
      <c r="AQ179" s="39">
        <f t="shared" si="60"/>
        <v>18640</v>
      </c>
      <c r="AR179" s="39">
        <f t="shared" si="60"/>
        <v>359</v>
      </c>
      <c r="AS179" s="39">
        <f t="shared" si="60"/>
        <v>1227</v>
      </c>
      <c r="AT179" s="39">
        <f t="shared" si="60"/>
        <v>-4058</v>
      </c>
      <c r="AU179" s="39">
        <f t="shared" si="60"/>
        <v>6101</v>
      </c>
      <c r="AV179" s="39">
        <f t="shared" si="60"/>
        <v>-2418</v>
      </c>
      <c r="AW179" s="39">
        <f t="shared" si="60"/>
        <v>2852</v>
      </c>
      <c r="AX179" s="39">
        <f t="shared" si="60"/>
        <v>5329</v>
      </c>
      <c r="AY179" s="39">
        <f t="shared" si="60"/>
        <v>28822</v>
      </c>
      <c r="AZ179" s="39">
        <f t="shared" si="60"/>
        <v>4354</v>
      </c>
      <c r="BA179" s="39">
        <f t="shared" si="60"/>
        <v>9843</v>
      </c>
      <c r="BB179" s="39">
        <f t="shared" si="60"/>
        <v>2450</v>
      </c>
      <c r="BC179" s="39">
        <f t="shared" si="60"/>
        <v>5306</v>
      </c>
      <c r="BD179" s="39">
        <f t="shared" si="60"/>
        <v>-25817</v>
      </c>
      <c r="BE179" s="39">
        <f t="shared" si="60"/>
        <v>-6219</v>
      </c>
      <c r="BF179" s="39">
        <f t="shared" si="60"/>
        <v>-5905</v>
      </c>
      <c r="BG179" s="39">
        <f t="shared" si="60"/>
        <v>3878</v>
      </c>
      <c r="BH179" s="39">
        <f t="shared" si="60"/>
        <v>4830</v>
      </c>
      <c r="BI179" s="39">
        <f t="shared" si="60"/>
        <v>-2635</v>
      </c>
      <c r="BJ179" s="39">
        <f t="shared" si="60"/>
        <v>5029</v>
      </c>
      <c r="BK179" s="39">
        <f t="shared" si="60"/>
        <v>1332</v>
      </c>
      <c r="BL179" s="39">
        <f t="shared" si="60"/>
        <v>303</v>
      </c>
      <c r="BM179" s="39">
        <f t="shared" si="60"/>
        <v>-137</v>
      </c>
      <c r="BN179" s="39">
        <f t="shared" ref="BN179:BS179" si="61">IF(BN30="...","...",BN42-BN30)</f>
        <v>460</v>
      </c>
      <c r="BO179" s="39">
        <f t="shared" si="61"/>
        <v>7550</v>
      </c>
      <c r="BP179" s="39">
        <f t="shared" si="61"/>
        <v>-3442</v>
      </c>
      <c r="BQ179" s="39">
        <f t="shared" si="61"/>
        <v>928</v>
      </c>
      <c r="BR179" s="39">
        <f t="shared" si="61"/>
        <v>-86947</v>
      </c>
      <c r="BS179" s="39">
        <f t="shared" si="61"/>
        <v>130727</v>
      </c>
      <c r="BU179" s="69">
        <f>IF(BU30="...","...",BU42-BU30)</f>
        <v>-76603</v>
      </c>
      <c r="BV179" s="69">
        <f>IF(BV30="...","...",BV42-BV30)</f>
        <v>73218</v>
      </c>
      <c r="BW179" s="69">
        <f>IF(BW30="...","...",BW42-BW30)</f>
        <v>-10345</v>
      </c>
      <c r="BX179" s="69">
        <f>IF(BX30="...","...",BX42-BX30)</f>
        <v>57507</v>
      </c>
    </row>
    <row r="180" spans="1:76">
      <c r="A180" s="1">
        <f t="shared" si="13"/>
        <v>37653</v>
      </c>
      <c r="B180" s="39" t="str">
        <f t="shared" ref="B180:BM180" si="62">IF(B31="...","...",B43-B31)</f>
        <v>...</v>
      </c>
      <c r="C180" s="39" t="str">
        <f t="shared" si="62"/>
        <v>...</v>
      </c>
      <c r="D180" s="39" t="str">
        <f t="shared" si="62"/>
        <v>...</v>
      </c>
      <c r="E180" s="39" t="str">
        <f t="shared" si="62"/>
        <v>...</v>
      </c>
      <c r="F180" s="39">
        <f t="shared" si="62"/>
        <v>3462</v>
      </c>
      <c r="G180" s="39">
        <f t="shared" si="62"/>
        <v>3659</v>
      </c>
      <c r="H180" s="39">
        <f t="shared" si="62"/>
        <v>10762</v>
      </c>
      <c r="I180" s="39">
        <f t="shared" si="62"/>
        <v>2979</v>
      </c>
      <c r="J180" s="39" t="str">
        <f t="shared" si="62"/>
        <v>...</v>
      </c>
      <c r="K180" s="39" t="str">
        <f t="shared" si="62"/>
        <v>...</v>
      </c>
      <c r="L180" s="39">
        <f t="shared" si="62"/>
        <v>2980</v>
      </c>
      <c r="M180" s="39">
        <f t="shared" si="62"/>
        <v>2332</v>
      </c>
      <c r="N180" s="39">
        <f t="shared" si="62"/>
        <v>1296</v>
      </c>
      <c r="O180" s="39">
        <f t="shared" si="62"/>
        <v>3869</v>
      </c>
      <c r="P180" s="39" t="str">
        <f t="shared" si="62"/>
        <v>...</v>
      </c>
      <c r="Q180" s="39" t="str">
        <f t="shared" si="62"/>
        <v>...</v>
      </c>
      <c r="R180" s="39" t="str">
        <f t="shared" si="62"/>
        <v>...</v>
      </c>
      <c r="S180" s="39" t="str">
        <f t="shared" si="62"/>
        <v>...</v>
      </c>
      <c r="T180" s="39">
        <f t="shared" si="62"/>
        <v>-837</v>
      </c>
      <c r="U180" s="39">
        <f t="shared" si="62"/>
        <v>6361</v>
      </c>
      <c r="V180" s="39">
        <f t="shared" si="62"/>
        <v>-1912</v>
      </c>
      <c r="W180" s="39">
        <f t="shared" si="62"/>
        <v>2102</v>
      </c>
      <c r="X180" s="39">
        <f t="shared" si="62"/>
        <v>-1071</v>
      </c>
      <c r="Y180" s="39">
        <f t="shared" si="62"/>
        <v>1401</v>
      </c>
      <c r="Z180" s="39" t="str">
        <f t="shared" si="62"/>
        <v>...</v>
      </c>
      <c r="AA180" s="39" t="str">
        <f t="shared" si="62"/>
        <v>...</v>
      </c>
      <c r="AB180" s="39" t="str">
        <f t="shared" si="62"/>
        <v>...</v>
      </c>
      <c r="AC180" s="39" t="str">
        <f t="shared" si="62"/>
        <v>...</v>
      </c>
      <c r="AD180" s="39">
        <f t="shared" si="62"/>
        <v>-1185</v>
      </c>
      <c r="AE180" s="39">
        <f t="shared" si="62"/>
        <v>450</v>
      </c>
      <c r="AF180" s="39" t="str">
        <f t="shared" si="62"/>
        <v>...</v>
      </c>
      <c r="AG180" s="39" t="str">
        <f t="shared" si="62"/>
        <v>...</v>
      </c>
      <c r="AH180" s="39">
        <f t="shared" si="62"/>
        <v>5272</v>
      </c>
      <c r="AI180" s="39">
        <f t="shared" si="62"/>
        <v>7022</v>
      </c>
      <c r="AJ180" s="39">
        <f t="shared" si="62"/>
        <v>970</v>
      </c>
      <c r="AK180" s="39">
        <f t="shared" si="62"/>
        <v>4991</v>
      </c>
      <c r="AL180" s="39">
        <f t="shared" si="62"/>
        <v>-924</v>
      </c>
      <c r="AM180" s="39">
        <f t="shared" si="62"/>
        <v>191</v>
      </c>
      <c r="AN180" s="39">
        <f t="shared" si="62"/>
        <v>2977</v>
      </c>
      <c r="AO180" s="39">
        <f t="shared" si="62"/>
        <v>3531</v>
      </c>
      <c r="AP180" s="39" t="str">
        <f t="shared" si="62"/>
        <v>...</v>
      </c>
      <c r="AQ180" s="39" t="str">
        <f t="shared" si="62"/>
        <v>...</v>
      </c>
      <c r="AR180" s="39" t="str">
        <f t="shared" si="62"/>
        <v>...</v>
      </c>
      <c r="AS180" s="39" t="str">
        <f t="shared" si="62"/>
        <v>...</v>
      </c>
      <c r="AT180" s="39" t="str">
        <f t="shared" si="62"/>
        <v>...</v>
      </c>
      <c r="AU180" s="39" t="str">
        <f t="shared" si="62"/>
        <v>...</v>
      </c>
      <c r="AV180" s="39" t="str">
        <f t="shared" si="62"/>
        <v>...</v>
      </c>
      <c r="AW180" s="39" t="str">
        <f t="shared" si="62"/>
        <v>...</v>
      </c>
      <c r="AX180" s="39" t="str">
        <f t="shared" si="62"/>
        <v>...</v>
      </c>
      <c r="AY180" s="39" t="str">
        <f t="shared" si="62"/>
        <v>...</v>
      </c>
      <c r="AZ180" s="39" t="str">
        <f t="shared" si="62"/>
        <v>...</v>
      </c>
      <c r="BA180" s="39" t="str">
        <f t="shared" si="62"/>
        <v>...</v>
      </c>
      <c r="BB180" s="39">
        <f t="shared" si="62"/>
        <v>3498</v>
      </c>
      <c r="BC180" s="39">
        <f t="shared" si="62"/>
        <v>8682</v>
      </c>
      <c r="BD180" s="39">
        <f t="shared" si="62"/>
        <v>-2040</v>
      </c>
      <c r="BE180" s="39">
        <f t="shared" si="62"/>
        <v>4514</v>
      </c>
      <c r="BF180" s="39" t="str">
        <f t="shared" si="62"/>
        <v>...</v>
      </c>
      <c r="BG180" s="39" t="str">
        <f t="shared" si="62"/>
        <v>...</v>
      </c>
      <c r="BH180" s="39">
        <f t="shared" si="62"/>
        <v>1600</v>
      </c>
      <c r="BI180" s="39">
        <f t="shared" si="62"/>
        <v>501</v>
      </c>
      <c r="BJ180" s="39">
        <f t="shared" si="62"/>
        <v>-4302</v>
      </c>
      <c r="BK180" s="39">
        <f t="shared" si="62"/>
        <v>4104</v>
      </c>
      <c r="BL180" s="39">
        <f t="shared" si="62"/>
        <v>-696</v>
      </c>
      <c r="BM180" s="39">
        <f t="shared" si="62"/>
        <v>625</v>
      </c>
      <c r="BN180" s="39">
        <f t="shared" ref="BN180:BS180" si="63">IF(BN31="...","...",BN43-BN31)</f>
        <v>3297</v>
      </c>
      <c r="BO180" s="39">
        <f t="shared" si="63"/>
        <v>3818</v>
      </c>
      <c r="BP180" s="39">
        <f t="shared" si="63"/>
        <v>2996</v>
      </c>
      <c r="BQ180" s="39">
        <f t="shared" si="63"/>
        <v>275</v>
      </c>
      <c r="BR180" s="39" t="str">
        <f t="shared" si="63"/>
        <v>...</v>
      </c>
      <c r="BS180" s="39" t="str">
        <f t="shared" si="63"/>
        <v>...</v>
      </c>
      <c r="BU180" s="69" t="s">
        <v>67</v>
      </c>
      <c r="BV180" s="69" t="s">
        <v>67</v>
      </c>
      <c r="BW180" s="69" t="s">
        <v>67</v>
      </c>
      <c r="BX180" s="69" t="s">
        <v>67</v>
      </c>
    </row>
    <row r="181" spans="1:76">
      <c r="A181" s="1">
        <f t="shared" si="13"/>
        <v>37681</v>
      </c>
      <c r="B181" s="39" t="str">
        <f t="shared" ref="B181:BM181" si="64">IF(B32="...","...",B44-B32)</f>
        <v>...</v>
      </c>
      <c r="C181" s="39" t="str">
        <f t="shared" si="64"/>
        <v>...</v>
      </c>
      <c r="D181" s="39" t="str">
        <f t="shared" si="64"/>
        <v>...</v>
      </c>
      <c r="E181" s="39" t="str">
        <f t="shared" si="64"/>
        <v>...</v>
      </c>
      <c r="F181" s="39">
        <f t="shared" si="64"/>
        <v>-3041</v>
      </c>
      <c r="G181" s="39">
        <f t="shared" si="64"/>
        <v>-3772</v>
      </c>
      <c r="H181" s="39">
        <f t="shared" si="64"/>
        <v>2480</v>
      </c>
      <c r="I181" s="39">
        <f t="shared" si="64"/>
        <v>69</v>
      </c>
      <c r="J181" s="39" t="str">
        <f t="shared" si="64"/>
        <v>...</v>
      </c>
      <c r="K181" s="39" t="str">
        <f t="shared" si="64"/>
        <v>...</v>
      </c>
      <c r="L181" s="39">
        <f t="shared" si="64"/>
        <v>-23431</v>
      </c>
      <c r="M181" s="39">
        <f t="shared" si="64"/>
        <v>-333</v>
      </c>
      <c r="N181" s="39">
        <f t="shared" si="64"/>
        <v>-8301</v>
      </c>
      <c r="O181" s="39">
        <f t="shared" si="64"/>
        <v>3412</v>
      </c>
      <c r="P181" s="39" t="str">
        <f t="shared" si="64"/>
        <v>...</v>
      </c>
      <c r="Q181" s="39" t="str">
        <f t="shared" si="64"/>
        <v>...</v>
      </c>
      <c r="R181" s="39" t="str">
        <f t="shared" si="64"/>
        <v>...</v>
      </c>
      <c r="S181" s="39" t="str">
        <f t="shared" si="64"/>
        <v>...</v>
      </c>
      <c r="T181" s="39">
        <f t="shared" si="64"/>
        <v>1230</v>
      </c>
      <c r="U181" s="39">
        <f t="shared" si="64"/>
        <v>8843</v>
      </c>
      <c r="V181" s="39">
        <f t="shared" si="64"/>
        <v>-15371</v>
      </c>
      <c r="W181" s="39">
        <f t="shared" si="64"/>
        <v>1797</v>
      </c>
      <c r="X181" s="39">
        <f t="shared" si="64"/>
        <v>-3066</v>
      </c>
      <c r="Y181" s="39">
        <f t="shared" si="64"/>
        <v>-56</v>
      </c>
      <c r="Z181" s="39" t="str">
        <f t="shared" si="64"/>
        <v>...</v>
      </c>
      <c r="AA181" s="39" t="str">
        <f t="shared" si="64"/>
        <v>...</v>
      </c>
      <c r="AB181" s="39" t="str">
        <f t="shared" si="64"/>
        <v>...</v>
      </c>
      <c r="AC181" s="39" t="str">
        <f t="shared" si="64"/>
        <v>...</v>
      </c>
      <c r="AD181" s="39">
        <f t="shared" si="64"/>
        <v>-3035</v>
      </c>
      <c r="AE181" s="39">
        <f t="shared" si="64"/>
        <v>927</v>
      </c>
      <c r="AF181" s="39" t="str">
        <f t="shared" si="64"/>
        <v>...</v>
      </c>
      <c r="AG181" s="39" t="str">
        <f t="shared" si="64"/>
        <v>...</v>
      </c>
      <c r="AH181" s="39">
        <f t="shared" si="64"/>
        <v>-206</v>
      </c>
      <c r="AI181" s="39">
        <f t="shared" si="64"/>
        <v>-93</v>
      </c>
      <c r="AJ181" s="39">
        <f t="shared" si="64"/>
        <v>629</v>
      </c>
      <c r="AK181" s="39">
        <f t="shared" si="64"/>
        <v>-304</v>
      </c>
      <c r="AL181" s="39">
        <f t="shared" si="64"/>
        <v>-7519</v>
      </c>
      <c r="AM181" s="39">
        <f t="shared" si="64"/>
        <v>-1731</v>
      </c>
      <c r="AN181" s="39">
        <f t="shared" si="64"/>
        <v>-3151</v>
      </c>
      <c r="AO181" s="39">
        <f t="shared" si="64"/>
        <v>5317</v>
      </c>
      <c r="AP181" s="39" t="str">
        <f t="shared" si="64"/>
        <v>...</v>
      </c>
      <c r="AQ181" s="39" t="str">
        <f t="shared" si="64"/>
        <v>...</v>
      </c>
      <c r="AR181" s="39" t="str">
        <f t="shared" si="64"/>
        <v>...</v>
      </c>
      <c r="AS181" s="39" t="str">
        <f t="shared" si="64"/>
        <v>...</v>
      </c>
      <c r="AT181" s="39" t="str">
        <f t="shared" si="64"/>
        <v>...</v>
      </c>
      <c r="AU181" s="39" t="str">
        <f t="shared" si="64"/>
        <v>...</v>
      </c>
      <c r="AV181" s="39" t="str">
        <f t="shared" si="64"/>
        <v>...</v>
      </c>
      <c r="AW181" s="39" t="str">
        <f t="shared" si="64"/>
        <v>...</v>
      </c>
      <c r="AX181" s="39" t="str">
        <f t="shared" si="64"/>
        <v>...</v>
      </c>
      <c r="AY181" s="39" t="str">
        <f t="shared" si="64"/>
        <v>...</v>
      </c>
      <c r="AZ181" s="39" t="str">
        <f t="shared" si="64"/>
        <v>...</v>
      </c>
      <c r="BA181" s="39" t="str">
        <f t="shared" si="64"/>
        <v>...</v>
      </c>
      <c r="BB181" s="39">
        <f t="shared" si="64"/>
        <v>-4173</v>
      </c>
      <c r="BC181" s="39">
        <f t="shared" si="64"/>
        <v>8103</v>
      </c>
      <c r="BD181" s="39">
        <f t="shared" si="64"/>
        <v>-13719</v>
      </c>
      <c r="BE181" s="39">
        <f t="shared" si="64"/>
        <v>-4032</v>
      </c>
      <c r="BF181" s="39" t="str">
        <f t="shared" si="64"/>
        <v>...</v>
      </c>
      <c r="BG181" s="39" t="str">
        <f t="shared" si="64"/>
        <v>...</v>
      </c>
      <c r="BH181" s="39">
        <f t="shared" si="64"/>
        <v>-5043</v>
      </c>
      <c r="BI181" s="39">
        <f t="shared" si="64"/>
        <v>1837</v>
      </c>
      <c r="BJ181" s="39">
        <f t="shared" si="64"/>
        <v>-4942</v>
      </c>
      <c r="BK181" s="39">
        <f t="shared" si="64"/>
        <v>6669</v>
      </c>
      <c r="BL181" s="39">
        <f t="shared" si="64"/>
        <v>599</v>
      </c>
      <c r="BM181" s="39">
        <f t="shared" si="64"/>
        <v>2687</v>
      </c>
      <c r="BN181" s="39">
        <f t="shared" ref="BN181:BS181" si="65">IF(BN32="...","...",BN44-BN32)</f>
        <v>1010</v>
      </c>
      <c r="BO181" s="39">
        <f t="shared" si="65"/>
        <v>-793</v>
      </c>
      <c r="BP181" s="39">
        <f t="shared" si="65"/>
        <v>854</v>
      </c>
      <c r="BQ181" s="39">
        <f t="shared" si="65"/>
        <v>297</v>
      </c>
      <c r="BR181" s="39" t="str">
        <f t="shared" si="65"/>
        <v>...</v>
      </c>
      <c r="BS181" s="39" t="str">
        <f t="shared" si="65"/>
        <v>...</v>
      </c>
      <c r="BU181" s="69" t="s">
        <v>67</v>
      </c>
      <c r="BV181" s="69" t="s">
        <v>67</v>
      </c>
      <c r="BW181" s="69" t="s">
        <v>67</v>
      </c>
      <c r="BX181" s="69" t="s">
        <v>67</v>
      </c>
    </row>
    <row r="182" spans="1:76">
      <c r="A182" s="1">
        <f t="shared" si="13"/>
        <v>37712</v>
      </c>
      <c r="B182" s="39">
        <f t="shared" ref="B182:BM182" si="66">IF(B33="...","...",B45-B33)</f>
        <v>20338</v>
      </c>
      <c r="C182" s="39">
        <f t="shared" si="66"/>
        <v>3207</v>
      </c>
      <c r="D182" s="39">
        <f t="shared" si="66"/>
        <v>36087</v>
      </c>
      <c r="E182" s="39">
        <f t="shared" si="66"/>
        <v>-26686</v>
      </c>
      <c r="F182" s="39">
        <f t="shared" si="66"/>
        <v>10806</v>
      </c>
      <c r="G182" s="39">
        <f t="shared" si="66"/>
        <v>3688</v>
      </c>
      <c r="H182" s="39">
        <f t="shared" si="66"/>
        <v>10340</v>
      </c>
      <c r="I182" s="39">
        <f t="shared" si="66"/>
        <v>3014</v>
      </c>
      <c r="J182" s="39">
        <f t="shared" si="66"/>
        <v>8078</v>
      </c>
      <c r="K182" s="39">
        <f t="shared" si="66"/>
        <v>700</v>
      </c>
      <c r="L182" s="39">
        <f t="shared" si="66"/>
        <v>27177</v>
      </c>
      <c r="M182" s="39">
        <f t="shared" si="66"/>
        <v>-10060</v>
      </c>
      <c r="N182" s="39">
        <f t="shared" si="66"/>
        <v>10675</v>
      </c>
      <c r="O182" s="39">
        <f t="shared" si="66"/>
        <v>3451</v>
      </c>
      <c r="P182" s="39">
        <f t="shared" si="66"/>
        <v>3274</v>
      </c>
      <c r="Q182" s="39">
        <f t="shared" si="66"/>
        <v>229</v>
      </c>
      <c r="R182" s="39">
        <f t="shared" si="66"/>
        <v>5534</v>
      </c>
      <c r="S182" s="39">
        <f t="shared" si="66"/>
        <v>1498</v>
      </c>
      <c r="T182" s="39">
        <f t="shared" si="66"/>
        <v>7323</v>
      </c>
      <c r="U182" s="39">
        <f t="shared" si="66"/>
        <v>8113</v>
      </c>
      <c r="V182" s="39">
        <f t="shared" si="66"/>
        <v>18442</v>
      </c>
      <c r="W182" s="39">
        <f t="shared" si="66"/>
        <v>1958</v>
      </c>
      <c r="X182" s="39">
        <f t="shared" si="66"/>
        <v>644</v>
      </c>
      <c r="Y182" s="39">
        <f t="shared" si="66"/>
        <v>1000</v>
      </c>
      <c r="Z182" s="39">
        <f t="shared" si="66"/>
        <v>8535</v>
      </c>
      <c r="AA182" s="39">
        <f t="shared" si="66"/>
        <v>-529</v>
      </c>
      <c r="AB182" s="39">
        <f t="shared" si="66"/>
        <v>3504</v>
      </c>
      <c r="AC182" s="39">
        <f t="shared" si="66"/>
        <v>764</v>
      </c>
      <c r="AD182" s="39">
        <f t="shared" si="66"/>
        <v>2592</v>
      </c>
      <c r="AE182" s="39">
        <f t="shared" si="66"/>
        <v>27</v>
      </c>
      <c r="AF182" s="39">
        <f t="shared" si="66"/>
        <v>2942</v>
      </c>
      <c r="AG182" s="39">
        <f t="shared" si="66"/>
        <v>544</v>
      </c>
      <c r="AH182" s="39">
        <f t="shared" si="66"/>
        <v>14429</v>
      </c>
      <c r="AI182" s="39">
        <f t="shared" si="66"/>
        <v>-1997</v>
      </c>
      <c r="AJ182" s="39">
        <f t="shared" si="66"/>
        <v>10264</v>
      </c>
      <c r="AK182" s="39">
        <f t="shared" si="66"/>
        <v>-3903</v>
      </c>
      <c r="AL182" s="39">
        <f t="shared" si="66"/>
        <v>6979</v>
      </c>
      <c r="AM182" s="39">
        <f t="shared" si="66"/>
        <v>1065</v>
      </c>
      <c r="AN182" s="39">
        <f t="shared" si="66"/>
        <v>15122</v>
      </c>
      <c r="AO182" s="39">
        <f t="shared" si="66"/>
        <v>4145</v>
      </c>
      <c r="AP182" s="39">
        <f t="shared" si="66"/>
        <v>17299</v>
      </c>
      <c r="AQ182" s="39">
        <f t="shared" si="66"/>
        <v>322</v>
      </c>
      <c r="AR182" s="39">
        <f t="shared" si="66"/>
        <v>3239</v>
      </c>
      <c r="AS182" s="39">
        <f t="shared" si="66"/>
        <v>852</v>
      </c>
      <c r="AT182" s="39">
        <f t="shared" si="66"/>
        <v>1688</v>
      </c>
      <c r="AU182" s="39">
        <f t="shared" si="66"/>
        <v>2239</v>
      </c>
      <c r="AV182" s="39">
        <f t="shared" si="66"/>
        <v>55</v>
      </c>
      <c r="AW182" s="39">
        <f t="shared" si="66"/>
        <v>1671</v>
      </c>
      <c r="AX182" s="39">
        <f t="shared" si="66"/>
        <v>22281</v>
      </c>
      <c r="AY182" s="39">
        <f t="shared" si="66"/>
        <v>5085</v>
      </c>
      <c r="AZ182" s="39">
        <f t="shared" si="66"/>
        <v>17999</v>
      </c>
      <c r="BA182" s="39">
        <f t="shared" si="66"/>
        <v>3815</v>
      </c>
      <c r="BB182" s="39">
        <f t="shared" si="66"/>
        <v>1631</v>
      </c>
      <c r="BC182" s="39">
        <f t="shared" si="66"/>
        <v>3903</v>
      </c>
      <c r="BD182" s="39">
        <f t="shared" si="66"/>
        <v>7297</v>
      </c>
      <c r="BE182" s="39">
        <f t="shared" si="66"/>
        <v>-10258</v>
      </c>
      <c r="BF182" s="39">
        <f t="shared" si="66"/>
        <v>3377</v>
      </c>
      <c r="BG182" s="39">
        <f t="shared" si="66"/>
        <v>-1790</v>
      </c>
      <c r="BH182" s="39">
        <f t="shared" si="66"/>
        <v>6793</v>
      </c>
      <c r="BI182" s="39">
        <f t="shared" si="66"/>
        <v>670</v>
      </c>
      <c r="BJ182" s="39">
        <f t="shared" si="66"/>
        <v>8734</v>
      </c>
      <c r="BK182" s="39">
        <f t="shared" si="66"/>
        <v>1109</v>
      </c>
      <c r="BL182" s="39">
        <f t="shared" si="66"/>
        <v>384</v>
      </c>
      <c r="BM182" s="39">
        <f t="shared" si="66"/>
        <v>-205</v>
      </c>
      <c r="BN182" s="39">
        <f t="shared" ref="BN182:BS182" si="67">IF(BN33="...","...",BN45-BN33)</f>
        <v>2081</v>
      </c>
      <c r="BO182" s="39">
        <f t="shared" si="67"/>
        <v>856</v>
      </c>
      <c r="BP182" s="39">
        <f t="shared" si="67"/>
        <v>-2512</v>
      </c>
      <c r="BQ182" s="39">
        <f t="shared" si="67"/>
        <v>2754</v>
      </c>
      <c r="BR182" s="39">
        <f t="shared" si="67"/>
        <v>280889</v>
      </c>
      <c r="BS182" s="39">
        <f t="shared" si="67"/>
        <v>66</v>
      </c>
      <c r="BU182" s="69">
        <f>IF(BU33="...","...",BU45-BU33)</f>
        <v>190720</v>
      </c>
      <c r="BV182" s="69">
        <f>IF(BV33="...","...",BV45-BV33)</f>
        <v>-11079</v>
      </c>
      <c r="BW182" s="69">
        <f>IF(BW33="...","...",BW45-BW33)</f>
        <v>90166</v>
      </c>
      <c r="BX182" s="69">
        <f>IF(BX33="...","...",BX45-BX33)</f>
        <v>11148</v>
      </c>
    </row>
    <row r="183" spans="1:76">
      <c r="A183" s="1">
        <f t="shared" si="13"/>
        <v>37742</v>
      </c>
      <c r="B183" s="39" t="str">
        <f t="shared" ref="B183:BM183" si="68">IF(B34="...","...",B46-B34)</f>
        <v>...</v>
      </c>
      <c r="C183" s="39" t="str">
        <f t="shared" si="68"/>
        <v>...</v>
      </c>
      <c r="D183" s="39" t="str">
        <f t="shared" si="68"/>
        <v>...</v>
      </c>
      <c r="E183" s="39" t="str">
        <f t="shared" si="68"/>
        <v>...</v>
      </c>
      <c r="F183" s="39">
        <f t="shared" si="68"/>
        <v>3745</v>
      </c>
      <c r="G183" s="39">
        <f t="shared" si="68"/>
        <v>1080</v>
      </c>
      <c r="H183" s="39">
        <f t="shared" si="68"/>
        <v>1591</v>
      </c>
      <c r="I183" s="39">
        <f t="shared" si="68"/>
        <v>1413</v>
      </c>
      <c r="J183" s="39" t="str">
        <f t="shared" si="68"/>
        <v>...</v>
      </c>
      <c r="K183" s="39" t="str">
        <f t="shared" si="68"/>
        <v>...</v>
      </c>
      <c r="L183" s="39">
        <f t="shared" si="68"/>
        <v>9392</v>
      </c>
      <c r="M183" s="39">
        <f t="shared" si="68"/>
        <v>-16288</v>
      </c>
      <c r="N183" s="39">
        <f t="shared" si="68"/>
        <v>1010</v>
      </c>
      <c r="O183" s="39">
        <f t="shared" si="68"/>
        <v>-1485</v>
      </c>
      <c r="P183" s="39" t="str">
        <f t="shared" si="68"/>
        <v>...</v>
      </c>
      <c r="Q183" s="39" t="str">
        <f t="shared" si="68"/>
        <v>...</v>
      </c>
      <c r="R183" s="39" t="str">
        <f t="shared" si="68"/>
        <v>...</v>
      </c>
      <c r="S183" s="39" t="str">
        <f t="shared" si="68"/>
        <v>...</v>
      </c>
      <c r="T183" s="39">
        <f t="shared" si="68"/>
        <v>4729</v>
      </c>
      <c r="U183" s="39">
        <f t="shared" si="68"/>
        <v>2384</v>
      </c>
      <c r="V183" s="39">
        <f t="shared" si="68"/>
        <v>5070</v>
      </c>
      <c r="W183" s="39">
        <f t="shared" si="68"/>
        <v>905</v>
      </c>
      <c r="X183" s="39">
        <f t="shared" si="68"/>
        <v>-248</v>
      </c>
      <c r="Y183" s="39">
        <f t="shared" si="68"/>
        <v>-134</v>
      </c>
      <c r="Z183" s="39" t="str">
        <f t="shared" si="68"/>
        <v>...</v>
      </c>
      <c r="AA183" s="39" t="str">
        <f t="shared" si="68"/>
        <v>...</v>
      </c>
      <c r="AB183" s="39" t="str">
        <f t="shared" si="68"/>
        <v>...</v>
      </c>
      <c r="AC183" s="39" t="str">
        <f t="shared" si="68"/>
        <v>...</v>
      </c>
      <c r="AD183" s="39">
        <f t="shared" si="68"/>
        <v>492</v>
      </c>
      <c r="AE183" s="39">
        <f t="shared" si="68"/>
        <v>1</v>
      </c>
      <c r="AF183" s="39" t="str">
        <f t="shared" si="68"/>
        <v>...</v>
      </c>
      <c r="AG183" s="39" t="str">
        <f t="shared" si="68"/>
        <v>...</v>
      </c>
      <c r="AH183" s="39">
        <f t="shared" si="68"/>
        <v>15706</v>
      </c>
      <c r="AI183" s="39">
        <f t="shared" si="68"/>
        <v>2220</v>
      </c>
      <c r="AJ183" s="39">
        <f t="shared" si="68"/>
        <v>10853</v>
      </c>
      <c r="AK183" s="39">
        <f t="shared" si="68"/>
        <v>1508</v>
      </c>
      <c r="AL183" s="39">
        <f t="shared" si="68"/>
        <v>1611</v>
      </c>
      <c r="AM183" s="39">
        <f t="shared" si="68"/>
        <v>597</v>
      </c>
      <c r="AN183" s="39">
        <f t="shared" si="68"/>
        <v>3805</v>
      </c>
      <c r="AO183" s="39">
        <f t="shared" si="68"/>
        <v>3710</v>
      </c>
      <c r="AP183" s="39" t="str">
        <f t="shared" si="68"/>
        <v>...</v>
      </c>
      <c r="AQ183" s="39" t="str">
        <f t="shared" si="68"/>
        <v>...</v>
      </c>
      <c r="AR183" s="39" t="str">
        <f t="shared" si="68"/>
        <v>...</v>
      </c>
      <c r="AS183" s="39" t="str">
        <f t="shared" si="68"/>
        <v>...</v>
      </c>
      <c r="AT183" s="39" t="str">
        <f t="shared" si="68"/>
        <v>...</v>
      </c>
      <c r="AU183" s="39" t="str">
        <f t="shared" si="68"/>
        <v>...</v>
      </c>
      <c r="AV183" s="39" t="str">
        <f t="shared" si="68"/>
        <v>...</v>
      </c>
      <c r="AW183" s="39" t="str">
        <f t="shared" si="68"/>
        <v>...</v>
      </c>
      <c r="AX183" s="39" t="str">
        <f t="shared" si="68"/>
        <v>...</v>
      </c>
      <c r="AY183" s="39" t="str">
        <f t="shared" si="68"/>
        <v>...</v>
      </c>
      <c r="AZ183" s="39" t="str">
        <f t="shared" si="68"/>
        <v>...</v>
      </c>
      <c r="BA183" s="39" t="str">
        <f t="shared" si="68"/>
        <v>...</v>
      </c>
      <c r="BB183" s="39">
        <f t="shared" si="68"/>
        <v>2326</v>
      </c>
      <c r="BC183" s="39">
        <f t="shared" si="68"/>
        <v>1681</v>
      </c>
      <c r="BD183" s="39">
        <f t="shared" si="68"/>
        <v>1780</v>
      </c>
      <c r="BE183" s="39">
        <f t="shared" si="68"/>
        <v>-13942</v>
      </c>
      <c r="BF183" s="39" t="str">
        <f t="shared" si="68"/>
        <v>...</v>
      </c>
      <c r="BG183" s="39" t="str">
        <f t="shared" si="68"/>
        <v>...</v>
      </c>
      <c r="BH183" s="39">
        <f t="shared" si="68"/>
        <v>735</v>
      </c>
      <c r="BI183" s="39">
        <f t="shared" si="68"/>
        <v>275</v>
      </c>
      <c r="BJ183" s="39">
        <f t="shared" si="68"/>
        <v>-88</v>
      </c>
      <c r="BK183" s="39">
        <f t="shared" si="68"/>
        <v>2484</v>
      </c>
      <c r="BL183" s="39">
        <f t="shared" si="68"/>
        <v>-44</v>
      </c>
      <c r="BM183" s="39">
        <f t="shared" si="68"/>
        <v>271</v>
      </c>
      <c r="BN183" s="39">
        <f t="shared" ref="BN183:BS183" si="69">IF(BN34="...","...",BN46-BN34)</f>
        <v>-3306</v>
      </c>
      <c r="BO183" s="39">
        <f t="shared" si="69"/>
        <v>1444</v>
      </c>
      <c r="BP183" s="39">
        <f t="shared" si="69"/>
        <v>-1818</v>
      </c>
      <c r="BQ183" s="39">
        <f t="shared" si="69"/>
        <v>2947</v>
      </c>
      <c r="BR183" s="39" t="str">
        <f t="shared" si="69"/>
        <v>...</v>
      </c>
      <c r="BS183" s="39" t="str">
        <f t="shared" si="69"/>
        <v>...</v>
      </c>
      <c r="BU183" s="69" t="s">
        <v>67</v>
      </c>
      <c r="BV183" s="69" t="s">
        <v>67</v>
      </c>
      <c r="BW183" s="69" t="s">
        <v>67</v>
      </c>
      <c r="BX183" s="69" t="s">
        <v>67</v>
      </c>
    </row>
    <row r="184" spans="1:76">
      <c r="A184" s="1">
        <f t="shared" si="13"/>
        <v>37773</v>
      </c>
      <c r="B184" s="39" t="str">
        <f t="shared" ref="B184:BM184" si="70">IF(B35="...","...",B47-B35)</f>
        <v>...</v>
      </c>
      <c r="C184" s="39" t="str">
        <f t="shared" si="70"/>
        <v>...</v>
      </c>
      <c r="D184" s="39" t="str">
        <f t="shared" si="70"/>
        <v>...</v>
      </c>
      <c r="E184" s="39" t="str">
        <f t="shared" si="70"/>
        <v>...</v>
      </c>
      <c r="F184" s="39">
        <f t="shared" si="70"/>
        <v>-47</v>
      </c>
      <c r="G184" s="39">
        <f t="shared" si="70"/>
        <v>125</v>
      </c>
      <c r="H184" s="39">
        <f t="shared" si="70"/>
        <v>-3305</v>
      </c>
      <c r="I184" s="39">
        <f t="shared" si="70"/>
        <v>413</v>
      </c>
      <c r="J184" s="39" t="str">
        <f t="shared" si="70"/>
        <v>...</v>
      </c>
      <c r="K184" s="39" t="str">
        <f t="shared" si="70"/>
        <v>...</v>
      </c>
      <c r="L184" s="39">
        <f t="shared" si="70"/>
        <v>-3773</v>
      </c>
      <c r="M184" s="39">
        <f t="shared" si="70"/>
        <v>-4216</v>
      </c>
      <c r="N184" s="39">
        <f t="shared" si="70"/>
        <v>-5396</v>
      </c>
      <c r="O184" s="39">
        <f t="shared" si="70"/>
        <v>-1921</v>
      </c>
      <c r="P184" s="39" t="str">
        <f t="shared" si="70"/>
        <v>...</v>
      </c>
      <c r="Q184" s="39" t="str">
        <f t="shared" si="70"/>
        <v>...</v>
      </c>
      <c r="R184" s="39" t="str">
        <f t="shared" si="70"/>
        <v>...</v>
      </c>
      <c r="S184" s="39" t="str">
        <f t="shared" si="70"/>
        <v>...</v>
      </c>
      <c r="T184" s="39">
        <f t="shared" si="70"/>
        <v>1680</v>
      </c>
      <c r="U184" s="39">
        <f t="shared" si="70"/>
        <v>272</v>
      </c>
      <c r="V184" s="39">
        <f t="shared" si="70"/>
        <v>417</v>
      </c>
      <c r="W184" s="39">
        <f t="shared" si="70"/>
        <v>71</v>
      </c>
      <c r="X184" s="39">
        <f t="shared" si="70"/>
        <v>-2598</v>
      </c>
      <c r="Y184" s="39">
        <f t="shared" si="70"/>
        <v>-1056</v>
      </c>
      <c r="Z184" s="39" t="str">
        <f t="shared" si="70"/>
        <v>...</v>
      </c>
      <c r="AA184" s="39" t="str">
        <f t="shared" si="70"/>
        <v>...</v>
      </c>
      <c r="AB184" s="39" t="str">
        <f t="shared" si="70"/>
        <v>...</v>
      </c>
      <c r="AC184" s="39" t="str">
        <f t="shared" si="70"/>
        <v>...</v>
      </c>
      <c r="AD184" s="39">
        <f t="shared" si="70"/>
        <v>142</v>
      </c>
      <c r="AE184" s="39">
        <f t="shared" si="70"/>
        <v>-448</v>
      </c>
      <c r="AF184" s="39" t="str">
        <f t="shared" si="70"/>
        <v>...</v>
      </c>
      <c r="AG184" s="39" t="str">
        <f t="shared" si="70"/>
        <v>...</v>
      </c>
      <c r="AH184" s="39">
        <f t="shared" si="70"/>
        <v>8294</v>
      </c>
      <c r="AI184" s="39">
        <f t="shared" si="70"/>
        <v>591</v>
      </c>
      <c r="AJ184" s="39">
        <f t="shared" si="70"/>
        <v>6139</v>
      </c>
      <c r="AK184" s="39">
        <f t="shared" si="70"/>
        <v>-82</v>
      </c>
      <c r="AL184" s="39">
        <f t="shared" si="70"/>
        <v>-3085</v>
      </c>
      <c r="AM184" s="39">
        <f t="shared" si="70"/>
        <v>766</v>
      </c>
      <c r="AN184" s="39">
        <f t="shared" si="70"/>
        <v>677</v>
      </c>
      <c r="AO184" s="39">
        <f t="shared" si="70"/>
        <v>3510</v>
      </c>
      <c r="AP184" s="39" t="str">
        <f t="shared" si="70"/>
        <v>...</v>
      </c>
      <c r="AQ184" s="39" t="str">
        <f t="shared" si="70"/>
        <v>...</v>
      </c>
      <c r="AR184" s="39" t="str">
        <f t="shared" si="70"/>
        <v>...</v>
      </c>
      <c r="AS184" s="39" t="str">
        <f t="shared" si="70"/>
        <v>...</v>
      </c>
      <c r="AT184" s="39" t="str">
        <f t="shared" si="70"/>
        <v>...</v>
      </c>
      <c r="AU184" s="39" t="str">
        <f t="shared" si="70"/>
        <v>...</v>
      </c>
      <c r="AV184" s="39" t="str">
        <f t="shared" si="70"/>
        <v>...</v>
      </c>
      <c r="AW184" s="39" t="str">
        <f t="shared" si="70"/>
        <v>...</v>
      </c>
      <c r="AX184" s="39" t="str">
        <f t="shared" si="70"/>
        <v>...</v>
      </c>
      <c r="AY184" s="39" t="str">
        <f t="shared" si="70"/>
        <v>...</v>
      </c>
      <c r="AZ184" s="39" t="str">
        <f t="shared" si="70"/>
        <v>...</v>
      </c>
      <c r="BA184" s="39" t="str">
        <f t="shared" si="70"/>
        <v>...</v>
      </c>
      <c r="BB184" s="39">
        <f t="shared" si="70"/>
        <v>-1098</v>
      </c>
      <c r="BC184" s="39">
        <f t="shared" si="70"/>
        <v>1306</v>
      </c>
      <c r="BD184" s="39">
        <f t="shared" si="70"/>
        <v>-4700</v>
      </c>
      <c r="BE184" s="39">
        <f t="shared" si="70"/>
        <v>-946</v>
      </c>
      <c r="BF184" s="39" t="str">
        <f t="shared" si="70"/>
        <v>...</v>
      </c>
      <c r="BG184" s="39" t="str">
        <f t="shared" si="70"/>
        <v>...</v>
      </c>
      <c r="BH184" s="39">
        <f t="shared" si="70"/>
        <v>-634</v>
      </c>
      <c r="BI184" s="39">
        <f t="shared" si="70"/>
        <v>64</v>
      </c>
      <c r="BJ184" s="39">
        <f t="shared" si="70"/>
        <v>-4168</v>
      </c>
      <c r="BK184" s="39">
        <f t="shared" si="70"/>
        <v>-965</v>
      </c>
      <c r="BL184" s="39">
        <f t="shared" si="70"/>
        <v>-390</v>
      </c>
      <c r="BM184" s="39">
        <f t="shared" si="70"/>
        <v>-54</v>
      </c>
      <c r="BN184" s="39">
        <f t="shared" ref="BN184:BS184" si="71">IF(BN35="...","...",BN47-BN35)</f>
        <v>-2164</v>
      </c>
      <c r="BO184" s="39">
        <f t="shared" si="71"/>
        <v>1454</v>
      </c>
      <c r="BP184" s="39">
        <f t="shared" si="71"/>
        <v>-2071</v>
      </c>
      <c r="BQ184" s="39">
        <f t="shared" si="71"/>
        <v>1468</v>
      </c>
      <c r="BR184" s="39" t="str">
        <f t="shared" si="71"/>
        <v>...</v>
      </c>
      <c r="BS184" s="39" t="str">
        <f t="shared" si="71"/>
        <v>...</v>
      </c>
      <c r="BU184" s="69" t="s">
        <v>67</v>
      </c>
      <c r="BV184" s="69" t="s">
        <v>67</v>
      </c>
      <c r="BW184" s="69" t="s">
        <v>67</v>
      </c>
      <c r="BX184" s="69" t="s">
        <v>67</v>
      </c>
    </row>
    <row r="185" spans="1:76">
      <c r="A185" s="1">
        <f t="shared" si="13"/>
        <v>37803</v>
      </c>
      <c r="B185" s="39">
        <f t="shared" ref="B185:BM185" si="72">IF(B36="...","...",B48-B36)</f>
        <v>4820</v>
      </c>
      <c r="C185" s="39">
        <f t="shared" si="72"/>
        <v>590</v>
      </c>
      <c r="D185" s="39">
        <f t="shared" si="72"/>
        <v>3013</v>
      </c>
      <c r="E185" s="39">
        <f t="shared" si="72"/>
        <v>-2876</v>
      </c>
      <c r="F185" s="39">
        <f t="shared" si="72"/>
        <v>-928</v>
      </c>
      <c r="G185" s="39">
        <f t="shared" si="72"/>
        <v>-1036</v>
      </c>
      <c r="H185" s="39">
        <f t="shared" si="72"/>
        <v>-1031</v>
      </c>
      <c r="I185" s="39">
        <f t="shared" si="72"/>
        <v>2670</v>
      </c>
      <c r="J185" s="39">
        <f t="shared" si="72"/>
        <v>1718</v>
      </c>
      <c r="K185" s="39">
        <f t="shared" si="72"/>
        <v>3369</v>
      </c>
      <c r="L185" s="39">
        <f t="shared" si="72"/>
        <v>9292</v>
      </c>
      <c r="M185" s="39">
        <f t="shared" si="72"/>
        <v>-5673</v>
      </c>
      <c r="N185" s="39">
        <f t="shared" si="72"/>
        <v>3396</v>
      </c>
      <c r="O185" s="39">
        <f t="shared" si="72"/>
        <v>1943</v>
      </c>
      <c r="P185" s="39">
        <f t="shared" si="72"/>
        <v>1031</v>
      </c>
      <c r="Q185" s="39">
        <f t="shared" si="72"/>
        <v>399</v>
      </c>
      <c r="R185" s="39">
        <f t="shared" si="72"/>
        <v>434</v>
      </c>
      <c r="S185" s="39">
        <f t="shared" si="72"/>
        <v>-216</v>
      </c>
      <c r="T185" s="39">
        <f t="shared" si="72"/>
        <v>3088</v>
      </c>
      <c r="U185" s="39">
        <f t="shared" si="72"/>
        <v>510</v>
      </c>
      <c r="V185" s="39">
        <f t="shared" si="72"/>
        <v>7116</v>
      </c>
      <c r="W185" s="39">
        <f t="shared" si="72"/>
        <v>-287</v>
      </c>
      <c r="X185" s="39">
        <f t="shared" si="72"/>
        <v>1297</v>
      </c>
      <c r="Y185" s="39">
        <f t="shared" si="72"/>
        <v>1317</v>
      </c>
      <c r="Z185" s="39">
        <f t="shared" si="72"/>
        <v>1338</v>
      </c>
      <c r="AA185" s="39">
        <f t="shared" si="72"/>
        <v>1319</v>
      </c>
      <c r="AB185" s="39">
        <f t="shared" si="72"/>
        <v>4046</v>
      </c>
      <c r="AC185" s="39">
        <f t="shared" si="72"/>
        <v>-210</v>
      </c>
      <c r="AD185" s="39">
        <f t="shared" si="72"/>
        <v>-1852</v>
      </c>
      <c r="AE185" s="39">
        <f t="shared" si="72"/>
        <v>1069</v>
      </c>
      <c r="AF185" s="39">
        <f t="shared" si="72"/>
        <v>-1195</v>
      </c>
      <c r="AG185" s="39">
        <f t="shared" si="72"/>
        <v>-137</v>
      </c>
      <c r="AH185" s="39">
        <f t="shared" si="72"/>
        <v>-2375</v>
      </c>
      <c r="AI185" s="39">
        <f t="shared" si="72"/>
        <v>-31</v>
      </c>
      <c r="AJ185" s="39">
        <f t="shared" si="72"/>
        <v>-5228</v>
      </c>
      <c r="AK185" s="39">
        <f t="shared" si="72"/>
        <v>-456</v>
      </c>
      <c r="AL185" s="39">
        <f t="shared" si="72"/>
        <v>196</v>
      </c>
      <c r="AM185" s="39">
        <f t="shared" si="72"/>
        <v>870</v>
      </c>
      <c r="AN185" s="39">
        <f t="shared" si="72"/>
        <v>1852</v>
      </c>
      <c r="AO185" s="39">
        <f t="shared" si="72"/>
        <v>1775</v>
      </c>
      <c r="AP185" s="39">
        <f t="shared" si="72"/>
        <v>-2122</v>
      </c>
      <c r="AQ185" s="39">
        <f t="shared" si="72"/>
        <v>-12124</v>
      </c>
      <c r="AR185" s="39">
        <f t="shared" si="72"/>
        <v>1642</v>
      </c>
      <c r="AS185" s="39">
        <f t="shared" si="72"/>
        <v>1389</v>
      </c>
      <c r="AT185" s="39">
        <f t="shared" si="72"/>
        <v>-413</v>
      </c>
      <c r="AU185" s="39">
        <f t="shared" si="72"/>
        <v>1377</v>
      </c>
      <c r="AV185" s="39">
        <f t="shared" si="72"/>
        <v>-2220</v>
      </c>
      <c r="AW185" s="39">
        <f t="shared" si="72"/>
        <v>854</v>
      </c>
      <c r="AX185" s="39">
        <f t="shared" si="72"/>
        <v>-3114</v>
      </c>
      <c r="AY185" s="39">
        <f t="shared" si="72"/>
        <v>-8504</v>
      </c>
      <c r="AZ185" s="39">
        <f t="shared" si="72"/>
        <v>1413</v>
      </c>
      <c r="BA185" s="39">
        <f t="shared" si="72"/>
        <v>761</v>
      </c>
      <c r="BB185" s="39">
        <f t="shared" si="72"/>
        <v>2618</v>
      </c>
      <c r="BC185" s="39">
        <f t="shared" si="72"/>
        <v>-507</v>
      </c>
      <c r="BD185" s="39">
        <f t="shared" si="72"/>
        <v>-2524</v>
      </c>
      <c r="BE185" s="39">
        <f t="shared" si="72"/>
        <v>7061</v>
      </c>
      <c r="BF185" s="39">
        <f t="shared" si="72"/>
        <v>3769</v>
      </c>
      <c r="BG185" s="39">
        <f t="shared" si="72"/>
        <v>-871</v>
      </c>
      <c r="BH185" s="39">
        <f t="shared" si="72"/>
        <v>1290</v>
      </c>
      <c r="BI185" s="39">
        <f t="shared" si="72"/>
        <v>-387</v>
      </c>
      <c r="BJ185" s="39">
        <f t="shared" si="72"/>
        <v>5932</v>
      </c>
      <c r="BK185" s="39">
        <f t="shared" si="72"/>
        <v>604</v>
      </c>
      <c r="BL185" s="39">
        <f t="shared" si="72"/>
        <v>-364</v>
      </c>
      <c r="BM185" s="39">
        <f t="shared" si="72"/>
        <v>-242</v>
      </c>
      <c r="BN185" s="39">
        <f t="shared" ref="BN185:BS185" si="73">IF(BN36="...","...",BN48-BN36)</f>
        <v>1443</v>
      </c>
      <c r="BO185" s="39">
        <f t="shared" si="73"/>
        <v>-23</v>
      </c>
      <c r="BP185" s="39">
        <f t="shared" si="73"/>
        <v>1348</v>
      </c>
      <c r="BQ185" s="39">
        <f t="shared" si="73"/>
        <v>117</v>
      </c>
      <c r="BR185" s="39">
        <f t="shared" si="73"/>
        <v>47069</v>
      </c>
      <c r="BS185" s="39">
        <f t="shared" si="73"/>
        <v>3377</v>
      </c>
      <c r="BU185" s="69">
        <f>IF(BU36="...","...",BU48-BU36)</f>
        <v>33208</v>
      </c>
      <c r="BV185" s="69">
        <f>IF(BV36="...","...",BV48-BV36)</f>
        <v>2720</v>
      </c>
      <c r="BW185" s="69">
        <f>IF(BW36="...","...",BW48-BW36)</f>
        <v>13860</v>
      </c>
      <c r="BX185" s="69">
        <f>IF(BX36="...","...",BX48-BX36)</f>
        <v>654</v>
      </c>
    </row>
    <row r="186" spans="1:76">
      <c r="A186" s="1">
        <f t="shared" si="13"/>
        <v>37834</v>
      </c>
      <c r="B186" s="39" t="str">
        <f t="shared" ref="B186:BM186" si="74">IF(B37="...","...",B49-B37)</f>
        <v>...</v>
      </c>
      <c r="C186" s="39" t="str">
        <f t="shared" si="74"/>
        <v>...</v>
      </c>
      <c r="D186" s="39" t="str">
        <f t="shared" si="74"/>
        <v>...</v>
      </c>
      <c r="E186" s="39" t="str">
        <f t="shared" si="74"/>
        <v>...</v>
      </c>
      <c r="F186" s="39">
        <f t="shared" si="74"/>
        <v>-4518</v>
      </c>
      <c r="G186" s="39">
        <f t="shared" si="74"/>
        <v>-1319</v>
      </c>
      <c r="H186" s="39">
        <f t="shared" si="74"/>
        <v>8656</v>
      </c>
      <c r="I186" s="39">
        <f t="shared" si="74"/>
        <v>1048</v>
      </c>
      <c r="J186" s="39" t="str">
        <f t="shared" si="74"/>
        <v>...</v>
      </c>
      <c r="K186" s="39" t="str">
        <f t="shared" si="74"/>
        <v>...</v>
      </c>
      <c r="L186" s="39">
        <f t="shared" si="74"/>
        <v>4680</v>
      </c>
      <c r="M186" s="39">
        <f t="shared" si="74"/>
        <v>-7968</v>
      </c>
      <c r="N186" s="39">
        <f t="shared" si="74"/>
        <v>-1529</v>
      </c>
      <c r="O186" s="39">
        <f t="shared" si="74"/>
        <v>-201</v>
      </c>
      <c r="P186" s="39" t="str">
        <f t="shared" si="74"/>
        <v>...</v>
      </c>
      <c r="Q186" s="39" t="str">
        <f t="shared" si="74"/>
        <v>...</v>
      </c>
      <c r="R186" s="39" t="str">
        <f t="shared" si="74"/>
        <v>...</v>
      </c>
      <c r="S186" s="39" t="str">
        <f t="shared" si="74"/>
        <v>...</v>
      </c>
      <c r="T186" s="39">
        <f t="shared" si="74"/>
        <v>-1293</v>
      </c>
      <c r="U186" s="39">
        <f t="shared" si="74"/>
        <v>45</v>
      </c>
      <c r="V186" s="39">
        <f t="shared" si="74"/>
        <v>2394</v>
      </c>
      <c r="W186" s="39">
        <f t="shared" si="74"/>
        <v>1270</v>
      </c>
      <c r="X186" s="39">
        <f t="shared" si="74"/>
        <v>-10</v>
      </c>
      <c r="Y186" s="39">
        <f t="shared" si="74"/>
        <v>618</v>
      </c>
      <c r="Z186" s="39" t="str">
        <f t="shared" si="74"/>
        <v>...</v>
      </c>
      <c r="AA186" s="39" t="str">
        <f t="shared" si="74"/>
        <v>...</v>
      </c>
      <c r="AB186" s="39" t="str">
        <f t="shared" si="74"/>
        <v>...</v>
      </c>
      <c r="AC186" s="39" t="str">
        <f t="shared" si="74"/>
        <v>...</v>
      </c>
      <c r="AD186" s="39">
        <f t="shared" si="74"/>
        <v>-1690</v>
      </c>
      <c r="AE186" s="39">
        <f t="shared" si="74"/>
        <v>3</v>
      </c>
      <c r="AF186" s="39" t="str">
        <f t="shared" si="74"/>
        <v>...</v>
      </c>
      <c r="AG186" s="39" t="str">
        <f t="shared" si="74"/>
        <v>...</v>
      </c>
      <c r="AH186" s="39">
        <f t="shared" si="74"/>
        <v>11235</v>
      </c>
      <c r="AI186" s="39">
        <f t="shared" si="74"/>
        <v>-4793</v>
      </c>
      <c r="AJ186" s="39">
        <f t="shared" si="74"/>
        <v>9771</v>
      </c>
      <c r="AK186" s="39">
        <f t="shared" si="74"/>
        <v>-4617</v>
      </c>
      <c r="AL186" s="39">
        <f t="shared" si="74"/>
        <v>3251</v>
      </c>
      <c r="AM186" s="39">
        <f t="shared" si="74"/>
        <v>1474</v>
      </c>
      <c r="AN186" s="39">
        <f t="shared" si="74"/>
        <v>-1168</v>
      </c>
      <c r="AO186" s="39">
        <f t="shared" si="74"/>
        <v>1676</v>
      </c>
      <c r="AP186" s="39" t="str">
        <f t="shared" si="74"/>
        <v>...</v>
      </c>
      <c r="AQ186" s="39" t="str">
        <f t="shared" si="74"/>
        <v>...</v>
      </c>
      <c r="AR186" s="39" t="str">
        <f t="shared" si="74"/>
        <v>...</v>
      </c>
      <c r="AS186" s="39" t="str">
        <f t="shared" si="74"/>
        <v>...</v>
      </c>
      <c r="AT186" s="39" t="str">
        <f t="shared" si="74"/>
        <v>...</v>
      </c>
      <c r="AU186" s="39" t="str">
        <f t="shared" si="74"/>
        <v>...</v>
      </c>
      <c r="AV186" s="39" t="str">
        <f t="shared" si="74"/>
        <v>...</v>
      </c>
      <c r="AW186" s="39" t="str">
        <f t="shared" si="74"/>
        <v>...</v>
      </c>
      <c r="AX186" s="39" t="str">
        <f t="shared" si="74"/>
        <v>...</v>
      </c>
      <c r="AY186" s="39" t="str">
        <f t="shared" si="74"/>
        <v>...</v>
      </c>
      <c r="AZ186" s="39" t="str">
        <f t="shared" si="74"/>
        <v>...</v>
      </c>
      <c r="BA186" s="39" t="str">
        <f t="shared" si="74"/>
        <v>...</v>
      </c>
      <c r="BB186" s="39">
        <f t="shared" si="74"/>
        <v>-1784</v>
      </c>
      <c r="BC186" s="39">
        <f t="shared" si="74"/>
        <v>-1091</v>
      </c>
      <c r="BD186" s="39">
        <f t="shared" si="74"/>
        <v>312</v>
      </c>
      <c r="BE186" s="39">
        <f t="shared" si="74"/>
        <v>-9197</v>
      </c>
      <c r="BF186" s="39" t="str">
        <f t="shared" si="74"/>
        <v>...</v>
      </c>
      <c r="BG186" s="39" t="str">
        <f t="shared" si="74"/>
        <v>...</v>
      </c>
      <c r="BH186" s="39">
        <f t="shared" si="74"/>
        <v>-703</v>
      </c>
      <c r="BI186" s="39">
        <f t="shared" si="74"/>
        <v>-891</v>
      </c>
      <c r="BJ186" s="39">
        <f t="shared" si="74"/>
        <v>-3326</v>
      </c>
      <c r="BK186" s="39">
        <f t="shared" si="74"/>
        <v>2326</v>
      </c>
      <c r="BL186" s="39">
        <f t="shared" si="74"/>
        <v>-745</v>
      </c>
      <c r="BM186" s="39">
        <f t="shared" si="74"/>
        <v>-150</v>
      </c>
      <c r="BN186" s="39">
        <f t="shared" ref="BN186:BS186" si="75">IF(BN37="...","...",BN49-BN37)</f>
        <v>813</v>
      </c>
      <c r="BO186" s="39">
        <f t="shared" si="75"/>
        <v>-85</v>
      </c>
      <c r="BP186" s="39">
        <f t="shared" si="75"/>
        <v>735</v>
      </c>
      <c r="BQ186" s="39">
        <f t="shared" si="75"/>
        <v>369</v>
      </c>
      <c r="BR186" s="39" t="str">
        <f t="shared" si="75"/>
        <v>...</v>
      </c>
      <c r="BS186" s="39" t="str">
        <f t="shared" si="75"/>
        <v>...</v>
      </c>
      <c r="BU186" s="69" t="s">
        <v>67</v>
      </c>
      <c r="BV186" s="69" t="s">
        <v>67</v>
      </c>
      <c r="BW186" s="69" t="s">
        <v>67</v>
      </c>
      <c r="BX186" s="69" t="s">
        <v>67</v>
      </c>
    </row>
    <row r="187" spans="1:76">
      <c r="A187" s="1">
        <f t="shared" si="13"/>
        <v>37865</v>
      </c>
      <c r="B187" s="39" t="str">
        <f t="shared" ref="B187:BM187" si="76">IF(B38="...","...",B50-B38)</f>
        <v>...</v>
      </c>
      <c r="C187" s="39" t="str">
        <f t="shared" si="76"/>
        <v>...</v>
      </c>
      <c r="D187" s="39" t="str">
        <f t="shared" si="76"/>
        <v>...</v>
      </c>
      <c r="E187" s="39" t="str">
        <f t="shared" si="76"/>
        <v>...</v>
      </c>
      <c r="F187" s="39">
        <f t="shared" si="76"/>
        <v>-2085</v>
      </c>
      <c r="G187" s="39">
        <f t="shared" si="76"/>
        <v>-274</v>
      </c>
      <c r="H187" s="39">
        <f t="shared" si="76"/>
        <v>5452</v>
      </c>
      <c r="I187" s="39">
        <f t="shared" si="76"/>
        <v>-252</v>
      </c>
      <c r="J187" s="39" t="str">
        <f t="shared" si="76"/>
        <v>...</v>
      </c>
      <c r="K187" s="39" t="str">
        <f t="shared" si="76"/>
        <v>...</v>
      </c>
      <c r="L187" s="39">
        <f t="shared" si="76"/>
        <v>4032</v>
      </c>
      <c r="M187" s="39">
        <f t="shared" si="76"/>
        <v>5316</v>
      </c>
      <c r="N187" s="39">
        <f t="shared" si="76"/>
        <v>1663</v>
      </c>
      <c r="O187" s="39">
        <f t="shared" si="76"/>
        <v>2940</v>
      </c>
      <c r="P187" s="39" t="str">
        <f t="shared" si="76"/>
        <v>...</v>
      </c>
      <c r="Q187" s="39" t="str">
        <f t="shared" si="76"/>
        <v>...</v>
      </c>
      <c r="R187" s="39" t="str">
        <f t="shared" si="76"/>
        <v>...</v>
      </c>
      <c r="S187" s="39" t="str">
        <f t="shared" si="76"/>
        <v>...</v>
      </c>
      <c r="T187" s="39">
        <f t="shared" si="76"/>
        <v>2810</v>
      </c>
      <c r="U187" s="39">
        <f t="shared" si="76"/>
        <v>385</v>
      </c>
      <c r="V187" s="39">
        <f t="shared" si="76"/>
        <v>539</v>
      </c>
      <c r="W187" s="39">
        <f t="shared" si="76"/>
        <v>812</v>
      </c>
      <c r="X187" s="39">
        <f t="shared" si="76"/>
        <v>-2373</v>
      </c>
      <c r="Y187" s="39">
        <f t="shared" si="76"/>
        <v>984</v>
      </c>
      <c r="Z187" s="39" t="str">
        <f t="shared" si="76"/>
        <v>...</v>
      </c>
      <c r="AA187" s="39" t="str">
        <f t="shared" si="76"/>
        <v>...</v>
      </c>
      <c r="AB187" s="39" t="str">
        <f t="shared" si="76"/>
        <v>...</v>
      </c>
      <c r="AC187" s="39" t="str">
        <f t="shared" si="76"/>
        <v>...</v>
      </c>
      <c r="AD187" s="39">
        <f t="shared" si="76"/>
        <v>616</v>
      </c>
      <c r="AE187" s="39">
        <f t="shared" si="76"/>
        <v>-231</v>
      </c>
      <c r="AF187" s="39" t="str">
        <f t="shared" si="76"/>
        <v>...</v>
      </c>
      <c r="AG187" s="39" t="str">
        <f t="shared" si="76"/>
        <v>...</v>
      </c>
      <c r="AH187" s="39">
        <f t="shared" si="76"/>
        <v>20296</v>
      </c>
      <c r="AI187" s="39">
        <f t="shared" si="76"/>
        <v>-2515</v>
      </c>
      <c r="AJ187" s="39">
        <f t="shared" si="76"/>
        <v>14945</v>
      </c>
      <c r="AK187" s="39">
        <f t="shared" si="76"/>
        <v>-2616</v>
      </c>
      <c r="AL187" s="39">
        <f t="shared" si="76"/>
        <v>-1908</v>
      </c>
      <c r="AM187" s="39">
        <f t="shared" si="76"/>
        <v>291</v>
      </c>
      <c r="AN187" s="39">
        <f t="shared" si="76"/>
        <v>-6035</v>
      </c>
      <c r="AO187" s="39">
        <f t="shared" si="76"/>
        <v>1790</v>
      </c>
      <c r="AP187" s="39" t="str">
        <f t="shared" si="76"/>
        <v>...</v>
      </c>
      <c r="AQ187" s="39" t="str">
        <f t="shared" si="76"/>
        <v>...</v>
      </c>
      <c r="AR187" s="39" t="str">
        <f t="shared" si="76"/>
        <v>...</v>
      </c>
      <c r="AS187" s="39" t="str">
        <f t="shared" si="76"/>
        <v>...</v>
      </c>
      <c r="AT187" s="39" t="str">
        <f t="shared" si="76"/>
        <v>...</v>
      </c>
      <c r="AU187" s="39" t="str">
        <f t="shared" si="76"/>
        <v>...</v>
      </c>
      <c r="AV187" s="39" t="str">
        <f t="shared" si="76"/>
        <v>...</v>
      </c>
      <c r="AW187" s="39" t="str">
        <f t="shared" si="76"/>
        <v>...</v>
      </c>
      <c r="AX187" s="39" t="str">
        <f t="shared" si="76"/>
        <v>...</v>
      </c>
      <c r="AY187" s="39" t="str">
        <f t="shared" si="76"/>
        <v>...</v>
      </c>
      <c r="AZ187" s="39" t="str">
        <f t="shared" si="76"/>
        <v>...</v>
      </c>
      <c r="BA187" s="39" t="str">
        <f t="shared" si="76"/>
        <v>...</v>
      </c>
      <c r="BB187" s="39">
        <f t="shared" si="76"/>
        <v>808</v>
      </c>
      <c r="BC187" s="39">
        <f t="shared" si="76"/>
        <v>2590</v>
      </c>
      <c r="BD187" s="39">
        <f t="shared" si="76"/>
        <v>-1551</v>
      </c>
      <c r="BE187" s="39">
        <f t="shared" si="76"/>
        <v>16465</v>
      </c>
      <c r="BF187" s="39" t="str">
        <f t="shared" si="76"/>
        <v>...</v>
      </c>
      <c r="BG187" s="39" t="str">
        <f t="shared" si="76"/>
        <v>...</v>
      </c>
      <c r="BH187" s="39">
        <f t="shared" si="76"/>
        <v>-898</v>
      </c>
      <c r="BI187" s="39">
        <f t="shared" si="76"/>
        <v>542</v>
      </c>
      <c r="BJ187" s="39">
        <f t="shared" si="76"/>
        <v>3033</v>
      </c>
      <c r="BK187" s="39">
        <f t="shared" si="76"/>
        <v>2542</v>
      </c>
      <c r="BL187" s="39">
        <f t="shared" si="76"/>
        <v>-291</v>
      </c>
      <c r="BM187" s="39">
        <f t="shared" si="76"/>
        <v>-174</v>
      </c>
      <c r="BN187" s="39">
        <f t="shared" ref="BN187:BS187" si="77">IF(BN38="...","...",BN50-BN38)</f>
        <v>797</v>
      </c>
      <c r="BO187" s="39">
        <f t="shared" si="77"/>
        <v>818</v>
      </c>
      <c r="BP187" s="39">
        <f t="shared" si="77"/>
        <v>1998</v>
      </c>
      <c r="BQ187" s="39">
        <f t="shared" si="77"/>
        <v>944</v>
      </c>
      <c r="BR187" s="39" t="str">
        <f t="shared" si="77"/>
        <v>...</v>
      </c>
      <c r="BS187" s="39" t="str">
        <f t="shared" si="77"/>
        <v>...</v>
      </c>
      <c r="BU187" s="69" t="s">
        <v>67</v>
      </c>
      <c r="BV187" s="69" t="s">
        <v>67</v>
      </c>
      <c r="BW187" s="69" t="s">
        <v>67</v>
      </c>
      <c r="BX187" s="69" t="s">
        <v>67</v>
      </c>
    </row>
    <row r="188" spans="1:76">
      <c r="A188" s="1">
        <f t="shared" si="13"/>
        <v>37895</v>
      </c>
      <c r="B188" s="39">
        <f t="shared" ref="B188:BM188" si="78">IF(B39="...","...",B51-B39)</f>
        <v>1582</v>
      </c>
      <c r="C188" s="39">
        <f t="shared" si="78"/>
        <v>4307</v>
      </c>
      <c r="D188" s="39">
        <f t="shared" si="78"/>
        <v>4750</v>
      </c>
      <c r="E188" s="39">
        <f t="shared" si="78"/>
        <v>-35386</v>
      </c>
      <c r="F188" s="39">
        <f t="shared" si="78"/>
        <v>-4552</v>
      </c>
      <c r="G188" s="39">
        <f t="shared" si="78"/>
        <v>-705</v>
      </c>
      <c r="H188" s="39">
        <f t="shared" si="78"/>
        <v>-2523</v>
      </c>
      <c r="I188" s="39">
        <f t="shared" si="78"/>
        <v>4911</v>
      </c>
      <c r="J188" s="39">
        <f t="shared" si="78"/>
        <v>528</v>
      </c>
      <c r="K188" s="39">
        <f t="shared" si="78"/>
        <v>1326</v>
      </c>
      <c r="L188" s="39">
        <f t="shared" si="78"/>
        <v>8625</v>
      </c>
      <c r="M188" s="39">
        <f t="shared" si="78"/>
        <v>5561</v>
      </c>
      <c r="N188" s="39">
        <f t="shared" si="78"/>
        <v>-491</v>
      </c>
      <c r="O188" s="39">
        <f t="shared" si="78"/>
        <v>-1776</v>
      </c>
      <c r="P188" s="39">
        <f t="shared" si="78"/>
        <v>111</v>
      </c>
      <c r="Q188" s="39">
        <f t="shared" si="78"/>
        <v>-369</v>
      </c>
      <c r="R188" s="39">
        <f t="shared" si="78"/>
        <v>-197</v>
      </c>
      <c r="S188" s="39">
        <f t="shared" si="78"/>
        <v>637</v>
      </c>
      <c r="T188" s="39">
        <f t="shared" si="78"/>
        <v>-3693</v>
      </c>
      <c r="U188" s="39">
        <f t="shared" si="78"/>
        <v>865</v>
      </c>
      <c r="V188" s="39">
        <f t="shared" si="78"/>
        <v>2819</v>
      </c>
      <c r="W188" s="39">
        <f t="shared" si="78"/>
        <v>3256</v>
      </c>
      <c r="X188" s="39">
        <f t="shared" si="78"/>
        <v>1571</v>
      </c>
      <c r="Y188" s="39">
        <f t="shared" si="78"/>
        <v>1813</v>
      </c>
      <c r="Z188" s="39">
        <f t="shared" si="78"/>
        <v>-4051</v>
      </c>
      <c r="AA188" s="39">
        <f t="shared" si="78"/>
        <v>422</v>
      </c>
      <c r="AB188" s="39">
        <f t="shared" si="78"/>
        <v>793</v>
      </c>
      <c r="AC188" s="39">
        <f t="shared" si="78"/>
        <v>578</v>
      </c>
      <c r="AD188" s="39">
        <f t="shared" si="78"/>
        <v>-1179</v>
      </c>
      <c r="AE188" s="39">
        <f t="shared" si="78"/>
        <v>534</v>
      </c>
      <c r="AF188" s="39">
        <f t="shared" si="78"/>
        <v>200</v>
      </c>
      <c r="AG188" s="39">
        <f t="shared" si="78"/>
        <v>95</v>
      </c>
      <c r="AH188" s="39">
        <f t="shared" si="78"/>
        <v>-1491</v>
      </c>
      <c r="AI188" s="39">
        <f t="shared" si="78"/>
        <v>4289</v>
      </c>
      <c r="AJ188" s="39">
        <f t="shared" si="78"/>
        <v>-5104</v>
      </c>
      <c r="AK188" s="39">
        <f t="shared" si="78"/>
        <v>3760</v>
      </c>
      <c r="AL188" s="39">
        <f t="shared" si="78"/>
        <v>2021</v>
      </c>
      <c r="AM188" s="39">
        <f t="shared" si="78"/>
        <v>1117</v>
      </c>
      <c r="AN188" s="39">
        <f t="shared" si="78"/>
        <v>-1643</v>
      </c>
      <c r="AO188" s="39">
        <f t="shared" si="78"/>
        <v>1257</v>
      </c>
      <c r="AP188" s="39">
        <f t="shared" si="78"/>
        <v>2745</v>
      </c>
      <c r="AQ188" s="39">
        <f t="shared" si="78"/>
        <v>-1175</v>
      </c>
      <c r="AR188" s="39">
        <f t="shared" si="78"/>
        <v>2087</v>
      </c>
      <c r="AS188" s="39">
        <f t="shared" si="78"/>
        <v>2287</v>
      </c>
      <c r="AT188" s="39">
        <f t="shared" si="78"/>
        <v>-1558</v>
      </c>
      <c r="AU188" s="39">
        <f t="shared" si="78"/>
        <v>3110</v>
      </c>
      <c r="AV188" s="39">
        <f t="shared" si="78"/>
        <v>-2787</v>
      </c>
      <c r="AW188" s="39">
        <f t="shared" si="78"/>
        <v>2100</v>
      </c>
      <c r="AX188" s="39">
        <f t="shared" si="78"/>
        <v>488</v>
      </c>
      <c r="AY188" s="39">
        <f t="shared" si="78"/>
        <v>6322</v>
      </c>
      <c r="AZ188" s="39">
        <f t="shared" si="78"/>
        <v>3211</v>
      </c>
      <c r="BA188" s="39">
        <f t="shared" si="78"/>
        <v>-183</v>
      </c>
      <c r="BB188" s="39">
        <f t="shared" si="78"/>
        <v>704</v>
      </c>
      <c r="BC188" s="39">
        <f t="shared" si="78"/>
        <v>677</v>
      </c>
      <c r="BD188" s="39">
        <f t="shared" si="78"/>
        <v>6134</v>
      </c>
      <c r="BE188" s="39">
        <f t="shared" si="78"/>
        <v>-1791</v>
      </c>
      <c r="BF188" s="39">
        <f t="shared" si="78"/>
        <v>-2909</v>
      </c>
      <c r="BG188" s="39">
        <f t="shared" si="78"/>
        <v>3491</v>
      </c>
      <c r="BH188" s="39">
        <f t="shared" si="78"/>
        <v>-690</v>
      </c>
      <c r="BI188" s="39">
        <f t="shared" si="78"/>
        <v>-889</v>
      </c>
      <c r="BJ188" s="39">
        <f t="shared" si="78"/>
        <v>3756</v>
      </c>
      <c r="BK188" s="39">
        <f t="shared" si="78"/>
        <v>870</v>
      </c>
      <c r="BL188" s="39">
        <f t="shared" si="78"/>
        <v>10</v>
      </c>
      <c r="BM188" s="39">
        <f t="shared" si="78"/>
        <v>-36</v>
      </c>
      <c r="BN188" s="39">
        <f t="shared" ref="BN188:BS188" si="79">IF(BN39="...","...",BN51-BN39)</f>
        <v>-1425</v>
      </c>
      <c r="BO188" s="39">
        <f t="shared" si="79"/>
        <v>2793</v>
      </c>
      <c r="BP188" s="39">
        <f t="shared" si="79"/>
        <v>-732</v>
      </c>
      <c r="BQ188" s="39">
        <f t="shared" si="79"/>
        <v>3133</v>
      </c>
      <c r="BR188" s="39">
        <f t="shared" si="79"/>
        <v>11729</v>
      </c>
      <c r="BS188" s="39">
        <f t="shared" si="79"/>
        <v>7119</v>
      </c>
      <c r="BU188" s="69">
        <f>IF(BU39="...","...",BU51-BU39)</f>
        <v>2802</v>
      </c>
      <c r="BV188" s="69">
        <f>IF(BV39="...","...",BV51-BV39)</f>
        <v>-9642</v>
      </c>
      <c r="BW188" s="69">
        <f>IF(BW39="...","...",BW51-BW39)</f>
        <v>8924</v>
      </c>
      <c r="BX188" s="69">
        <f>IF(BX39="...","...",BX51-BX39)</f>
        <v>16761</v>
      </c>
    </row>
    <row r="189" spans="1:76">
      <c r="A189" s="1">
        <f t="shared" si="13"/>
        <v>37926</v>
      </c>
      <c r="B189" s="39" t="str">
        <f t="shared" ref="B189:BM189" si="80">IF(B40="...","...",B52-B40)</f>
        <v>...</v>
      </c>
      <c r="C189" s="39" t="str">
        <f t="shared" si="80"/>
        <v>...</v>
      </c>
      <c r="D189" s="39" t="str">
        <f t="shared" si="80"/>
        <v>...</v>
      </c>
      <c r="E189" s="39" t="str">
        <f t="shared" si="80"/>
        <v>...</v>
      </c>
      <c r="F189" s="39">
        <f t="shared" si="80"/>
        <v>-4620</v>
      </c>
      <c r="G189" s="39">
        <f t="shared" si="80"/>
        <v>1401</v>
      </c>
      <c r="H189" s="39">
        <f t="shared" si="80"/>
        <v>5910</v>
      </c>
      <c r="I189" s="39">
        <f t="shared" si="80"/>
        <v>2723</v>
      </c>
      <c r="J189" s="39" t="str">
        <f t="shared" si="80"/>
        <v>...</v>
      </c>
      <c r="K189" s="39" t="str">
        <f t="shared" si="80"/>
        <v>...</v>
      </c>
      <c r="L189" s="39">
        <f t="shared" si="80"/>
        <v>-792</v>
      </c>
      <c r="M189" s="39">
        <f t="shared" si="80"/>
        <v>7418</v>
      </c>
      <c r="N189" s="39">
        <f t="shared" si="80"/>
        <v>-486</v>
      </c>
      <c r="O189" s="39">
        <f t="shared" si="80"/>
        <v>-2233</v>
      </c>
      <c r="P189" s="39" t="str">
        <f t="shared" si="80"/>
        <v>...</v>
      </c>
      <c r="Q189" s="39" t="str">
        <f t="shared" si="80"/>
        <v>...</v>
      </c>
      <c r="R189" s="39" t="str">
        <f t="shared" si="80"/>
        <v>...</v>
      </c>
      <c r="S189" s="39" t="str">
        <f t="shared" si="80"/>
        <v>...</v>
      </c>
      <c r="T189" s="39">
        <f t="shared" si="80"/>
        <v>-3556</v>
      </c>
      <c r="U189" s="39">
        <f t="shared" si="80"/>
        <v>-235</v>
      </c>
      <c r="V189" s="39">
        <f t="shared" si="80"/>
        <v>3948</v>
      </c>
      <c r="W189" s="39">
        <f t="shared" si="80"/>
        <v>2306</v>
      </c>
      <c r="X189" s="39">
        <f t="shared" si="80"/>
        <v>1201</v>
      </c>
      <c r="Y189" s="39">
        <f t="shared" si="80"/>
        <v>1832</v>
      </c>
      <c r="Z189" s="39" t="str">
        <f t="shared" si="80"/>
        <v>...</v>
      </c>
      <c r="AA189" s="39" t="str">
        <f t="shared" si="80"/>
        <v>...</v>
      </c>
      <c r="AB189" s="39" t="str">
        <f t="shared" si="80"/>
        <v>...</v>
      </c>
      <c r="AC189" s="39" t="str">
        <f t="shared" si="80"/>
        <v>...</v>
      </c>
      <c r="AD189" s="39">
        <f t="shared" si="80"/>
        <v>540</v>
      </c>
      <c r="AE189" s="39">
        <f t="shared" si="80"/>
        <v>-3313</v>
      </c>
      <c r="AF189" s="39" t="str">
        <f t="shared" si="80"/>
        <v>...</v>
      </c>
      <c r="AG189" s="39" t="str">
        <f t="shared" si="80"/>
        <v>...</v>
      </c>
      <c r="AH189" s="39">
        <f t="shared" si="80"/>
        <v>15924</v>
      </c>
      <c r="AI189" s="39">
        <f t="shared" si="80"/>
        <v>-5658</v>
      </c>
      <c r="AJ189" s="39">
        <f t="shared" si="80"/>
        <v>8461</v>
      </c>
      <c r="AK189" s="39">
        <f t="shared" si="80"/>
        <v>-2436</v>
      </c>
      <c r="AL189" s="39">
        <f t="shared" si="80"/>
        <v>-4564</v>
      </c>
      <c r="AM189" s="39">
        <f t="shared" si="80"/>
        <v>734</v>
      </c>
      <c r="AN189" s="39">
        <f t="shared" si="80"/>
        <v>-835</v>
      </c>
      <c r="AO189" s="39">
        <f t="shared" si="80"/>
        <v>3633</v>
      </c>
      <c r="AP189" s="39" t="str">
        <f t="shared" si="80"/>
        <v>...</v>
      </c>
      <c r="AQ189" s="39" t="str">
        <f t="shared" si="80"/>
        <v>...</v>
      </c>
      <c r="AR189" s="39" t="str">
        <f t="shared" si="80"/>
        <v>...</v>
      </c>
      <c r="AS189" s="39" t="str">
        <f t="shared" si="80"/>
        <v>...</v>
      </c>
      <c r="AT189" s="39" t="str">
        <f t="shared" si="80"/>
        <v>...</v>
      </c>
      <c r="AU189" s="39" t="str">
        <f t="shared" si="80"/>
        <v>...</v>
      </c>
      <c r="AV189" s="39" t="str">
        <f t="shared" si="80"/>
        <v>...</v>
      </c>
      <c r="AW189" s="39" t="str">
        <f t="shared" si="80"/>
        <v>...</v>
      </c>
      <c r="AX189" s="39" t="str">
        <f t="shared" si="80"/>
        <v>...</v>
      </c>
      <c r="AY189" s="39" t="str">
        <f t="shared" si="80"/>
        <v>...</v>
      </c>
      <c r="AZ189" s="39" t="str">
        <f t="shared" si="80"/>
        <v>...</v>
      </c>
      <c r="BA189" s="39" t="str">
        <f t="shared" si="80"/>
        <v>...</v>
      </c>
      <c r="BB189" s="39">
        <f t="shared" si="80"/>
        <v>-181</v>
      </c>
      <c r="BC189" s="39">
        <f t="shared" si="80"/>
        <v>-2023</v>
      </c>
      <c r="BD189" s="39">
        <f t="shared" si="80"/>
        <v>1379</v>
      </c>
      <c r="BE189" s="39">
        <f t="shared" si="80"/>
        <v>4503</v>
      </c>
      <c r="BF189" s="39" t="str">
        <f t="shared" si="80"/>
        <v>...</v>
      </c>
      <c r="BG189" s="39" t="str">
        <f t="shared" si="80"/>
        <v>...</v>
      </c>
      <c r="BH189" s="39">
        <f t="shared" si="80"/>
        <v>728</v>
      </c>
      <c r="BI189" s="39">
        <f t="shared" si="80"/>
        <v>-997</v>
      </c>
      <c r="BJ189" s="39">
        <f t="shared" si="80"/>
        <v>1741</v>
      </c>
      <c r="BK189" s="39">
        <f t="shared" si="80"/>
        <v>2635</v>
      </c>
      <c r="BL189" s="39">
        <f t="shared" si="80"/>
        <v>-214</v>
      </c>
      <c r="BM189" s="39">
        <f t="shared" si="80"/>
        <v>79</v>
      </c>
      <c r="BN189" s="39">
        <f t="shared" ref="BN189:BS189" si="81">IF(BN40="...","...",BN52-BN40)</f>
        <v>-206</v>
      </c>
      <c r="BO189" s="39">
        <f t="shared" si="81"/>
        <v>3253</v>
      </c>
      <c r="BP189" s="39">
        <f t="shared" si="81"/>
        <v>770</v>
      </c>
      <c r="BQ189" s="39">
        <f t="shared" si="81"/>
        <v>-480</v>
      </c>
      <c r="BR189" s="39" t="str">
        <f t="shared" si="81"/>
        <v>...</v>
      </c>
      <c r="BS189" s="39" t="str">
        <f t="shared" si="81"/>
        <v>...</v>
      </c>
      <c r="BU189" s="69" t="s">
        <v>67</v>
      </c>
      <c r="BV189" s="69" t="s">
        <v>67</v>
      </c>
      <c r="BW189" s="69" t="s">
        <v>67</v>
      </c>
      <c r="BX189" s="69" t="s">
        <v>67</v>
      </c>
    </row>
    <row r="190" spans="1:76">
      <c r="A190" s="1">
        <f t="shared" si="13"/>
        <v>37956</v>
      </c>
      <c r="B190" s="39" t="str">
        <f t="shared" ref="B190:BM190" si="82">IF(B41="...","...",B53-B41)</f>
        <v>...</v>
      </c>
      <c r="C190" s="39" t="str">
        <f t="shared" si="82"/>
        <v>...</v>
      </c>
      <c r="D190" s="39" t="str">
        <f t="shared" si="82"/>
        <v>...</v>
      </c>
      <c r="E190" s="39" t="str">
        <f t="shared" si="82"/>
        <v>...</v>
      </c>
      <c r="F190" s="39">
        <f t="shared" si="82"/>
        <v>3451</v>
      </c>
      <c r="G190" s="39">
        <f t="shared" si="82"/>
        <v>-1591</v>
      </c>
      <c r="H190" s="39">
        <f t="shared" si="82"/>
        <v>-3598</v>
      </c>
      <c r="I190" s="39">
        <f t="shared" si="82"/>
        <v>4841</v>
      </c>
      <c r="J190" s="39" t="str">
        <f t="shared" si="82"/>
        <v>...</v>
      </c>
      <c r="K190" s="39" t="str">
        <f t="shared" si="82"/>
        <v>...</v>
      </c>
      <c r="L190" s="39">
        <f t="shared" si="82"/>
        <v>-394</v>
      </c>
      <c r="M190" s="39">
        <f t="shared" si="82"/>
        <v>7994</v>
      </c>
      <c r="N190" s="39">
        <f t="shared" si="82"/>
        <v>-4502</v>
      </c>
      <c r="O190" s="39">
        <f t="shared" si="82"/>
        <v>-1385</v>
      </c>
      <c r="P190" s="39" t="str">
        <f t="shared" si="82"/>
        <v>...</v>
      </c>
      <c r="Q190" s="39" t="str">
        <f t="shared" si="82"/>
        <v>...</v>
      </c>
      <c r="R190" s="39" t="str">
        <f t="shared" si="82"/>
        <v>...</v>
      </c>
      <c r="S190" s="39" t="str">
        <f t="shared" si="82"/>
        <v>...</v>
      </c>
      <c r="T190" s="39">
        <f t="shared" si="82"/>
        <v>4444</v>
      </c>
      <c r="U190" s="39">
        <f t="shared" si="82"/>
        <v>1681</v>
      </c>
      <c r="V190" s="39">
        <f t="shared" si="82"/>
        <v>7910</v>
      </c>
      <c r="W190" s="39">
        <f t="shared" si="82"/>
        <v>3262</v>
      </c>
      <c r="X190" s="39">
        <f t="shared" si="82"/>
        <v>729</v>
      </c>
      <c r="Y190" s="39">
        <f t="shared" si="82"/>
        <v>168</v>
      </c>
      <c r="Z190" s="39" t="str">
        <f t="shared" si="82"/>
        <v>...</v>
      </c>
      <c r="AA190" s="39" t="str">
        <f t="shared" si="82"/>
        <v>...</v>
      </c>
      <c r="AB190" s="39" t="str">
        <f t="shared" si="82"/>
        <v>...</v>
      </c>
      <c r="AC190" s="39" t="str">
        <f t="shared" si="82"/>
        <v>...</v>
      </c>
      <c r="AD190" s="39">
        <f t="shared" si="82"/>
        <v>2167</v>
      </c>
      <c r="AE190" s="39">
        <f t="shared" si="82"/>
        <v>-1591</v>
      </c>
      <c r="AF190" s="39" t="str">
        <f t="shared" si="82"/>
        <v>...</v>
      </c>
      <c r="AG190" s="39" t="str">
        <f t="shared" si="82"/>
        <v>...</v>
      </c>
      <c r="AH190" s="39">
        <f t="shared" si="82"/>
        <v>14684</v>
      </c>
      <c r="AI190" s="39">
        <f t="shared" si="82"/>
        <v>-2128</v>
      </c>
      <c r="AJ190" s="39">
        <f t="shared" si="82"/>
        <v>11545</v>
      </c>
      <c r="AK190" s="39">
        <f t="shared" si="82"/>
        <v>-3885</v>
      </c>
      <c r="AL190" s="39">
        <f t="shared" si="82"/>
        <v>-747</v>
      </c>
      <c r="AM190" s="39">
        <f t="shared" si="82"/>
        <v>1781</v>
      </c>
      <c r="AN190" s="39">
        <f t="shared" si="82"/>
        <v>-2902</v>
      </c>
      <c r="AO190" s="39">
        <f t="shared" si="82"/>
        <v>356</v>
      </c>
      <c r="AP190" s="39" t="str">
        <f t="shared" si="82"/>
        <v>...</v>
      </c>
      <c r="AQ190" s="39" t="str">
        <f t="shared" si="82"/>
        <v>...</v>
      </c>
      <c r="AR190" s="39" t="str">
        <f t="shared" si="82"/>
        <v>...</v>
      </c>
      <c r="AS190" s="39" t="str">
        <f t="shared" si="82"/>
        <v>...</v>
      </c>
      <c r="AT190" s="39" t="str">
        <f t="shared" si="82"/>
        <v>...</v>
      </c>
      <c r="AU190" s="39" t="str">
        <f t="shared" si="82"/>
        <v>...</v>
      </c>
      <c r="AV190" s="39" t="str">
        <f t="shared" si="82"/>
        <v>...</v>
      </c>
      <c r="AW190" s="39" t="str">
        <f t="shared" si="82"/>
        <v>...</v>
      </c>
      <c r="AX190" s="39" t="str">
        <f t="shared" si="82"/>
        <v>...</v>
      </c>
      <c r="AY190" s="39" t="str">
        <f t="shared" si="82"/>
        <v>...</v>
      </c>
      <c r="AZ190" s="39" t="str">
        <f t="shared" si="82"/>
        <v>...</v>
      </c>
      <c r="BA190" s="39" t="str">
        <f t="shared" si="82"/>
        <v>...</v>
      </c>
      <c r="BB190" s="39">
        <f t="shared" si="82"/>
        <v>-1867</v>
      </c>
      <c r="BC190" s="39">
        <f t="shared" si="82"/>
        <v>3173</v>
      </c>
      <c r="BD190" s="39">
        <f t="shared" si="82"/>
        <v>6453</v>
      </c>
      <c r="BE190" s="39">
        <f t="shared" si="82"/>
        <v>15621</v>
      </c>
      <c r="BF190" s="39" t="str">
        <f t="shared" si="82"/>
        <v>...</v>
      </c>
      <c r="BG190" s="39" t="str">
        <f t="shared" si="82"/>
        <v>...</v>
      </c>
      <c r="BH190" s="39">
        <f t="shared" si="82"/>
        <v>185</v>
      </c>
      <c r="BI190" s="39">
        <f t="shared" si="82"/>
        <v>1088</v>
      </c>
      <c r="BJ190" s="39">
        <f t="shared" si="82"/>
        <v>-1412</v>
      </c>
      <c r="BK190" s="39">
        <f t="shared" si="82"/>
        <v>5473</v>
      </c>
      <c r="BL190" s="39">
        <f t="shared" si="82"/>
        <v>434</v>
      </c>
      <c r="BM190" s="39">
        <f t="shared" si="82"/>
        <v>407</v>
      </c>
      <c r="BN190" s="39">
        <f t="shared" ref="BN190:BS190" si="83">IF(BN41="...","...",BN53-BN41)</f>
        <v>1644</v>
      </c>
      <c r="BO190" s="39">
        <f t="shared" si="83"/>
        <v>6003</v>
      </c>
      <c r="BP190" s="39">
        <f t="shared" si="83"/>
        <v>3814</v>
      </c>
      <c r="BQ190" s="39">
        <f t="shared" si="83"/>
        <v>1496</v>
      </c>
      <c r="BR190" s="39" t="str">
        <f t="shared" si="83"/>
        <v>...</v>
      </c>
      <c r="BS190" s="39" t="str">
        <f t="shared" si="83"/>
        <v>...</v>
      </c>
      <c r="BU190" s="69" t="s">
        <v>67</v>
      </c>
      <c r="BV190" s="69" t="s">
        <v>67</v>
      </c>
      <c r="BW190" s="69" t="s">
        <v>67</v>
      </c>
      <c r="BX190" s="69" t="s">
        <v>67</v>
      </c>
    </row>
    <row r="191" spans="1:76">
      <c r="A191" s="1">
        <f t="shared" si="13"/>
        <v>37987</v>
      </c>
      <c r="B191" s="39">
        <f t="shared" ref="B191:BM191" si="84">IF(B42="...","...",B54-B42)</f>
        <v>-684</v>
      </c>
      <c r="C191" s="39">
        <f t="shared" si="84"/>
        <v>4773</v>
      </c>
      <c r="D191" s="39">
        <f t="shared" si="84"/>
        <v>10841</v>
      </c>
      <c r="E191" s="39">
        <f t="shared" si="84"/>
        <v>2918</v>
      </c>
      <c r="F191" s="39">
        <f t="shared" si="84"/>
        <v>5944</v>
      </c>
      <c r="G191" s="39">
        <f t="shared" si="84"/>
        <v>161</v>
      </c>
      <c r="H191" s="39">
        <f t="shared" si="84"/>
        <v>11084</v>
      </c>
      <c r="I191" s="39">
        <f t="shared" si="84"/>
        <v>2337</v>
      </c>
      <c r="J191" s="39">
        <f t="shared" si="84"/>
        <v>-5821</v>
      </c>
      <c r="K191" s="39">
        <f t="shared" si="84"/>
        <v>291</v>
      </c>
      <c r="L191" s="39">
        <f t="shared" si="84"/>
        <v>30735</v>
      </c>
      <c r="M191" s="39">
        <f t="shared" si="84"/>
        <v>18406</v>
      </c>
      <c r="N191" s="39">
        <f t="shared" si="84"/>
        <v>-8152</v>
      </c>
      <c r="O191" s="39">
        <f t="shared" si="84"/>
        <v>2210</v>
      </c>
      <c r="P191" s="39">
        <f t="shared" si="84"/>
        <v>3246</v>
      </c>
      <c r="Q191" s="39">
        <f t="shared" si="84"/>
        <v>-222</v>
      </c>
      <c r="R191" s="39">
        <f t="shared" si="84"/>
        <v>1917</v>
      </c>
      <c r="S191" s="39">
        <f t="shared" si="84"/>
        <v>1092</v>
      </c>
      <c r="T191" s="39">
        <f t="shared" si="84"/>
        <v>14790</v>
      </c>
      <c r="U191" s="39">
        <f t="shared" si="84"/>
        <v>-3120</v>
      </c>
      <c r="V191" s="39">
        <f t="shared" si="84"/>
        <v>19728</v>
      </c>
      <c r="W191" s="39">
        <f t="shared" si="84"/>
        <v>5553</v>
      </c>
      <c r="X191" s="39">
        <f t="shared" si="84"/>
        <v>1529</v>
      </c>
      <c r="Y191" s="39">
        <f t="shared" si="84"/>
        <v>-67</v>
      </c>
      <c r="Z191" s="39">
        <f t="shared" si="84"/>
        <v>1050</v>
      </c>
      <c r="AA191" s="39">
        <f t="shared" si="84"/>
        <v>303</v>
      </c>
      <c r="AB191" s="39">
        <f t="shared" si="84"/>
        <v>2060</v>
      </c>
      <c r="AC191" s="39">
        <f t="shared" si="84"/>
        <v>74</v>
      </c>
      <c r="AD191" s="39">
        <f t="shared" si="84"/>
        <v>-817</v>
      </c>
      <c r="AE191" s="39">
        <f t="shared" si="84"/>
        <v>-1574</v>
      </c>
      <c r="AF191" s="39">
        <f t="shared" si="84"/>
        <v>-1975</v>
      </c>
      <c r="AG191" s="39">
        <f t="shared" si="84"/>
        <v>-6</v>
      </c>
      <c r="AH191" s="39">
        <f t="shared" si="84"/>
        <v>13650</v>
      </c>
      <c r="AI191" s="39">
        <f t="shared" si="84"/>
        <v>7244</v>
      </c>
      <c r="AJ191" s="39">
        <f t="shared" si="84"/>
        <v>7312</v>
      </c>
      <c r="AK191" s="39">
        <f t="shared" si="84"/>
        <v>7765</v>
      </c>
      <c r="AL191" s="39">
        <f t="shared" si="84"/>
        <v>-3995</v>
      </c>
      <c r="AM191" s="39">
        <f t="shared" si="84"/>
        <v>4157</v>
      </c>
      <c r="AN191" s="39">
        <f t="shared" si="84"/>
        <v>-10211</v>
      </c>
      <c r="AO191" s="39">
        <f t="shared" si="84"/>
        <v>1135</v>
      </c>
      <c r="AP191" s="39">
        <f t="shared" si="84"/>
        <v>9031</v>
      </c>
      <c r="AQ191" s="39">
        <f t="shared" si="84"/>
        <v>13170</v>
      </c>
      <c r="AR191" s="39">
        <f t="shared" si="84"/>
        <v>-1412</v>
      </c>
      <c r="AS191" s="39">
        <f t="shared" si="84"/>
        <v>2785</v>
      </c>
      <c r="AT191" s="39">
        <f t="shared" si="84"/>
        <v>-1943</v>
      </c>
      <c r="AU191" s="39">
        <f t="shared" si="84"/>
        <v>5382</v>
      </c>
      <c r="AV191" s="39">
        <f t="shared" si="84"/>
        <v>3289</v>
      </c>
      <c r="AW191" s="39">
        <f t="shared" si="84"/>
        <v>2673</v>
      </c>
      <c r="AX191" s="39">
        <f t="shared" si="84"/>
        <v>8965</v>
      </c>
      <c r="AY191" s="39">
        <f t="shared" si="84"/>
        <v>24009</v>
      </c>
      <c r="AZ191" s="39">
        <f t="shared" si="84"/>
        <v>-716</v>
      </c>
      <c r="BA191" s="39">
        <f t="shared" si="84"/>
        <v>17964</v>
      </c>
      <c r="BB191" s="39">
        <f t="shared" si="84"/>
        <v>-2451</v>
      </c>
      <c r="BC191" s="39">
        <f t="shared" si="84"/>
        <v>3568</v>
      </c>
      <c r="BD191" s="39">
        <f t="shared" si="84"/>
        <v>658</v>
      </c>
      <c r="BE191" s="39">
        <f t="shared" si="84"/>
        <v>14264</v>
      </c>
      <c r="BF191" s="39">
        <f t="shared" si="84"/>
        <v>-2018</v>
      </c>
      <c r="BG191" s="39">
        <f t="shared" si="84"/>
        <v>713</v>
      </c>
      <c r="BH191" s="39">
        <f t="shared" si="84"/>
        <v>7856</v>
      </c>
      <c r="BI191" s="39">
        <f t="shared" si="84"/>
        <v>1679</v>
      </c>
      <c r="BJ191" s="39">
        <f t="shared" si="84"/>
        <v>-2913</v>
      </c>
      <c r="BK191" s="39">
        <f t="shared" si="84"/>
        <v>6455</v>
      </c>
      <c r="BL191" s="39">
        <f t="shared" si="84"/>
        <v>-1036</v>
      </c>
      <c r="BM191" s="39">
        <f t="shared" si="84"/>
        <v>389</v>
      </c>
      <c r="BN191" s="39">
        <f t="shared" ref="BN191:BS191" si="85">IF(BN42="...","...",BN54-BN42)</f>
        <v>832</v>
      </c>
      <c r="BO191" s="39">
        <f t="shared" si="85"/>
        <v>5778</v>
      </c>
      <c r="BP191" s="39">
        <f t="shared" si="85"/>
        <v>-733</v>
      </c>
      <c r="BQ191" s="39">
        <f t="shared" si="85"/>
        <v>1621</v>
      </c>
      <c r="BR191" s="39">
        <f t="shared" si="85"/>
        <v>93361</v>
      </c>
      <c r="BS191" s="39">
        <f t="shared" si="85"/>
        <v>122106</v>
      </c>
      <c r="BU191" s="69">
        <f>IF(BU42="...","...",BU54-BU42)</f>
        <v>99125</v>
      </c>
      <c r="BV191" s="69">
        <f>IF(BV42="...","...",BV54-BV42)</f>
        <v>40373</v>
      </c>
      <c r="BW191" s="69">
        <f>IF(BW42="...","...",BW54-BW42)</f>
        <v>-5762</v>
      </c>
      <c r="BX191" s="69">
        <f>IF(BX42="...","...",BX54-BX42)</f>
        <v>81733</v>
      </c>
    </row>
    <row r="192" spans="1:76">
      <c r="A192" s="1">
        <f t="shared" si="13"/>
        <v>38018</v>
      </c>
      <c r="B192" s="39" t="str">
        <f t="shared" ref="B192:BM192" si="86">IF(B43="...","...",B55-B43)</f>
        <v>...</v>
      </c>
      <c r="C192" s="39" t="str">
        <f t="shared" si="86"/>
        <v>...</v>
      </c>
      <c r="D192" s="39" t="str">
        <f t="shared" si="86"/>
        <v>...</v>
      </c>
      <c r="E192" s="39" t="str">
        <f t="shared" si="86"/>
        <v>...</v>
      </c>
      <c r="F192" s="39">
        <f t="shared" si="86"/>
        <v>-5667</v>
      </c>
      <c r="G192" s="39">
        <f t="shared" si="86"/>
        <v>-474</v>
      </c>
      <c r="H192" s="39">
        <f t="shared" si="86"/>
        <v>-1542</v>
      </c>
      <c r="I192" s="39">
        <f t="shared" si="86"/>
        <v>1855</v>
      </c>
      <c r="J192" s="39" t="str">
        <f t="shared" si="86"/>
        <v>...</v>
      </c>
      <c r="K192" s="39" t="str">
        <f t="shared" si="86"/>
        <v>...</v>
      </c>
      <c r="L192" s="39">
        <f t="shared" si="86"/>
        <v>3753</v>
      </c>
      <c r="M192" s="39">
        <f t="shared" si="86"/>
        <v>12036</v>
      </c>
      <c r="N192" s="39">
        <f t="shared" si="86"/>
        <v>2367</v>
      </c>
      <c r="O192" s="39">
        <f t="shared" si="86"/>
        <v>-3431</v>
      </c>
      <c r="P192" s="39" t="str">
        <f t="shared" si="86"/>
        <v>...</v>
      </c>
      <c r="Q192" s="39" t="str">
        <f t="shared" si="86"/>
        <v>...</v>
      </c>
      <c r="R192" s="39" t="str">
        <f t="shared" si="86"/>
        <v>...</v>
      </c>
      <c r="S192" s="39" t="str">
        <f t="shared" si="86"/>
        <v>...</v>
      </c>
      <c r="T192" s="39">
        <f t="shared" si="86"/>
        <v>10536</v>
      </c>
      <c r="U192" s="39">
        <f t="shared" si="86"/>
        <v>-5863</v>
      </c>
      <c r="V192" s="39">
        <f t="shared" si="86"/>
        <v>5134</v>
      </c>
      <c r="W192" s="39">
        <f t="shared" si="86"/>
        <v>4787</v>
      </c>
      <c r="X192" s="39">
        <f t="shared" si="86"/>
        <v>1411</v>
      </c>
      <c r="Y192" s="39">
        <f t="shared" si="86"/>
        <v>-165</v>
      </c>
      <c r="Z192" s="39" t="str">
        <f t="shared" si="86"/>
        <v>...</v>
      </c>
      <c r="AA192" s="39" t="str">
        <f t="shared" si="86"/>
        <v>...</v>
      </c>
      <c r="AB192" s="39" t="str">
        <f t="shared" si="86"/>
        <v>...</v>
      </c>
      <c r="AC192" s="39" t="str">
        <f t="shared" si="86"/>
        <v>...</v>
      </c>
      <c r="AD192" s="39">
        <f t="shared" si="86"/>
        <v>-1691</v>
      </c>
      <c r="AE192" s="39">
        <f t="shared" si="86"/>
        <v>-353</v>
      </c>
      <c r="AF192" s="39" t="str">
        <f t="shared" si="86"/>
        <v>...</v>
      </c>
      <c r="AG192" s="39" t="str">
        <f t="shared" si="86"/>
        <v>...</v>
      </c>
      <c r="AH192" s="39">
        <f t="shared" si="86"/>
        <v>6776</v>
      </c>
      <c r="AI192" s="39">
        <f t="shared" si="86"/>
        <v>6290</v>
      </c>
      <c r="AJ192" s="39">
        <f t="shared" si="86"/>
        <v>6534</v>
      </c>
      <c r="AK192" s="39">
        <f t="shared" si="86"/>
        <v>5741</v>
      </c>
      <c r="AL192" s="39">
        <f t="shared" si="86"/>
        <v>-4540</v>
      </c>
      <c r="AM192" s="39">
        <f t="shared" si="86"/>
        <v>4788</v>
      </c>
      <c r="AN192" s="39">
        <f t="shared" si="86"/>
        <v>-12095</v>
      </c>
      <c r="AO192" s="39">
        <f t="shared" si="86"/>
        <v>4349</v>
      </c>
      <c r="AP192" s="39" t="str">
        <f t="shared" si="86"/>
        <v>...</v>
      </c>
      <c r="AQ192" s="39" t="str">
        <f t="shared" si="86"/>
        <v>...</v>
      </c>
      <c r="AR192" s="39" t="str">
        <f t="shared" si="86"/>
        <v>...</v>
      </c>
      <c r="AS192" s="39" t="str">
        <f t="shared" si="86"/>
        <v>...</v>
      </c>
      <c r="AT192" s="39" t="str">
        <f t="shared" si="86"/>
        <v>...</v>
      </c>
      <c r="AU192" s="39" t="str">
        <f t="shared" si="86"/>
        <v>...</v>
      </c>
      <c r="AV192" s="39" t="str">
        <f t="shared" si="86"/>
        <v>...</v>
      </c>
      <c r="AW192" s="39" t="str">
        <f t="shared" si="86"/>
        <v>...</v>
      </c>
      <c r="AX192" s="39" t="str">
        <f t="shared" si="86"/>
        <v>...</v>
      </c>
      <c r="AY192" s="39" t="str">
        <f t="shared" si="86"/>
        <v>...</v>
      </c>
      <c r="AZ192" s="39" t="str">
        <f t="shared" si="86"/>
        <v>...</v>
      </c>
      <c r="BA192" s="39" t="str">
        <f t="shared" si="86"/>
        <v>...</v>
      </c>
      <c r="BB192" s="39">
        <f t="shared" si="86"/>
        <v>-2886</v>
      </c>
      <c r="BC192" s="39">
        <f t="shared" si="86"/>
        <v>-2198</v>
      </c>
      <c r="BD192" s="39">
        <f t="shared" si="86"/>
        <v>5014</v>
      </c>
      <c r="BE192" s="39">
        <f t="shared" si="86"/>
        <v>-2264</v>
      </c>
      <c r="BF192" s="39" t="str">
        <f t="shared" si="86"/>
        <v>...</v>
      </c>
      <c r="BG192" s="39" t="str">
        <f t="shared" si="86"/>
        <v>...</v>
      </c>
      <c r="BH192" s="39">
        <f t="shared" si="86"/>
        <v>2387</v>
      </c>
      <c r="BI192" s="39">
        <f t="shared" si="86"/>
        <v>-435</v>
      </c>
      <c r="BJ192" s="39">
        <f t="shared" si="86"/>
        <v>5746</v>
      </c>
      <c r="BK192" s="39">
        <f t="shared" si="86"/>
        <v>1743</v>
      </c>
      <c r="BL192" s="39">
        <f t="shared" si="86"/>
        <v>794</v>
      </c>
      <c r="BM192" s="39">
        <f t="shared" si="86"/>
        <v>-175</v>
      </c>
      <c r="BN192" s="39">
        <f t="shared" ref="BN192:BS192" si="87">IF(BN43="...","...",BN55-BN43)</f>
        <v>-2271</v>
      </c>
      <c r="BO192" s="39">
        <f t="shared" si="87"/>
        <v>8404</v>
      </c>
      <c r="BP192" s="39">
        <f t="shared" si="87"/>
        <v>-2073</v>
      </c>
      <c r="BQ192" s="39">
        <f t="shared" si="87"/>
        <v>2861</v>
      </c>
      <c r="BR192" s="39" t="str">
        <f t="shared" si="87"/>
        <v>...</v>
      </c>
      <c r="BS192" s="39" t="str">
        <f t="shared" si="87"/>
        <v>...</v>
      </c>
      <c r="BU192" s="69" t="s">
        <v>67</v>
      </c>
      <c r="BV192" s="69" t="s">
        <v>67</v>
      </c>
      <c r="BW192" s="69" t="s">
        <v>67</v>
      </c>
      <c r="BX192" s="69" t="s">
        <v>67</v>
      </c>
    </row>
    <row r="193" spans="1:76">
      <c r="A193" s="1">
        <f t="shared" si="13"/>
        <v>38047</v>
      </c>
      <c r="B193" s="39" t="str">
        <f t="shared" ref="B193:BM193" si="88">IF(B44="...","...",B56-B44)</f>
        <v>...</v>
      </c>
      <c r="C193" s="39" t="str">
        <f t="shared" si="88"/>
        <v>...</v>
      </c>
      <c r="D193" s="39" t="str">
        <f t="shared" si="88"/>
        <v>...</v>
      </c>
      <c r="E193" s="39" t="str">
        <f t="shared" si="88"/>
        <v>...</v>
      </c>
      <c r="F193" s="39">
        <f t="shared" si="88"/>
        <v>-3977</v>
      </c>
      <c r="G193" s="39">
        <f t="shared" si="88"/>
        <v>-2200</v>
      </c>
      <c r="H193" s="39">
        <f t="shared" si="88"/>
        <v>-1918</v>
      </c>
      <c r="I193" s="39">
        <f t="shared" si="88"/>
        <v>3709</v>
      </c>
      <c r="J193" s="39" t="str">
        <f t="shared" si="88"/>
        <v>...</v>
      </c>
      <c r="K193" s="39" t="str">
        <f t="shared" si="88"/>
        <v>...</v>
      </c>
      <c r="L193" s="39">
        <f t="shared" si="88"/>
        <v>4230</v>
      </c>
      <c r="M193" s="39">
        <f t="shared" si="88"/>
        <v>5569</v>
      </c>
      <c r="N193" s="39">
        <f t="shared" si="88"/>
        <v>799</v>
      </c>
      <c r="O193" s="39">
        <f t="shared" si="88"/>
        <v>1842</v>
      </c>
      <c r="P193" s="39" t="str">
        <f t="shared" si="88"/>
        <v>...</v>
      </c>
      <c r="Q193" s="39" t="str">
        <f t="shared" si="88"/>
        <v>...</v>
      </c>
      <c r="R193" s="39" t="str">
        <f t="shared" si="88"/>
        <v>...</v>
      </c>
      <c r="S193" s="39" t="str">
        <f t="shared" si="88"/>
        <v>...</v>
      </c>
      <c r="T193" s="39">
        <f t="shared" si="88"/>
        <v>1308</v>
      </c>
      <c r="U193" s="39">
        <f t="shared" si="88"/>
        <v>-8239</v>
      </c>
      <c r="V193" s="39">
        <f t="shared" si="88"/>
        <v>5509</v>
      </c>
      <c r="W193" s="39">
        <f t="shared" si="88"/>
        <v>3944</v>
      </c>
      <c r="X193" s="39">
        <f t="shared" si="88"/>
        <v>498</v>
      </c>
      <c r="Y193" s="39">
        <f t="shared" si="88"/>
        <v>977</v>
      </c>
      <c r="Z193" s="39" t="str">
        <f t="shared" si="88"/>
        <v>...</v>
      </c>
      <c r="AA193" s="39" t="str">
        <f t="shared" si="88"/>
        <v>...</v>
      </c>
      <c r="AB193" s="39" t="str">
        <f t="shared" si="88"/>
        <v>...</v>
      </c>
      <c r="AC193" s="39" t="str">
        <f t="shared" si="88"/>
        <v>...</v>
      </c>
      <c r="AD193" s="39">
        <f t="shared" si="88"/>
        <v>138</v>
      </c>
      <c r="AE193" s="39">
        <f t="shared" si="88"/>
        <v>-1208</v>
      </c>
      <c r="AF193" s="39" t="str">
        <f t="shared" si="88"/>
        <v>...</v>
      </c>
      <c r="AG193" s="39" t="str">
        <f t="shared" si="88"/>
        <v>...</v>
      </c>
      <c r="AH193" s="39">
        <f t="shared" si="88"/>
        <v>8283</v>
      </c>
      <c r="AI193" s="39">
        <f t="shared" si="88"/>
        <v>7139</v>
      </c>
      <c r="AJ193" s="39">
        <f t="shared" si="88"/>
        <v>4558</v>
      </c>
      <c r="AK193" s="39">
        <f t="shared" si="88"/>
        <v>5693</v>
      </c>
      <c r="AL193" s="39">
        <f t="shared" si="88"/>
        <v>213</v>
      </c>
      <c r="AM193" s="39">
        <f t="shared" si="88"/>
        <v>6366</v>
      </c>
      <c r="AN193" s="39">
        <f t="shared" si="88"/>
        <v>-11018</v>
      </c>
      <c r="AO193" s="39">
        <f t="shared" si="88"/>
        <v>-234</v>
      </c>
      <c r="AP193" s="39" t="str">
        <f t="shared" si="88"/>
        <v>...</v>
      </c>
      <c r="AQ193" s="39" t="str">
        <f t="shared" si="88"/>
        <v>...</v>
      </c>
      <c r="AR193" s="39" t="str">
        <f t="shared" si="88"/>
        <v>...</v>
      </c>
      <c r="AS193" s="39" t="str">
        <f t="shared" si="88"/>
        <v>...</v>
      </c>
      <c r="AT193" s="39" t="str">
        <f t="shared" si="88"/>
        <v>...</v>
      </c>
      <c r="AU193" s="39" t="str">
        <f t="shared" si="88"/>
        <v>...</v>
      </c>
      <c r="AV193" s="39" t="str">
        <f t="shared" si="88"/>
        <v>...</v>
      </c>
      <c r="AW193" s="39" t="str">
        <f t="shared" si="88"/>
        <v>...</v>
      </c>
      <c r="AX193" s="39" t="str">
        <f t="shared" si="88"/>
        <v>...</v>
      </c>
      <c r="AY193" s="39" t="str">
        <f t="shared" si="88"/>
        <v>...</v>
      </c>
      <c r="AZ193" s="39" t="str">
        <f t="shared" si="88"/>
        <v>...</v>
      </c>
      <c r="BA193" s="39" t="str">
        <f t="shared" si="88"/>
        <v>...</v>
      </c>
      <c r="BB193" s="39">
        <f t="shared" si="88"/>
        <v>-2250</v>
      </c>
      <c r="BC193" s="39">
        <f t="shared" si="88"/>
        <v>-2951</v>
      </c>
      <c r="BD193" s="39">
        <f t="shared" si="88"/>
        <v>-535</v>
      </c>
      <c r="BE193" s="39">
        <f t="shared" si="88"/>
        <v>3856</v>
      </c>
      <c r="BF193" s="39" t="str">
        <f t="shared" si="88"/>
        <v>...</v>
      </c>
      <c r="BG193" s="39" t="str">
        <f t="shared" si="88"/>
        <v>...</v>
      </c>
      <c r="BH193" s="39">
        <f t="shared" si="88"/>
        <v>617</v>
      </c>
      <c r="BI193" s="39">
        <f t="shared" si="88"/>
        <v>-915</v>
      </c>
      <c r="BJ193" s="39">
        <f t="shared" si="88"/>
        <v>4518</v>
      </c>
      <c r="BK193" s="39">
        <f t="shared" si="88"/>
        <v>98</v>
      </c>
      <c r="BL193" s="39">
        <f t="shared" si="88"/>
        <v>-1574</v>
      </c>
      <c r="BM193" s="39">
        <f t="shared" si="88"/>
        <v>-2809</v>
      </c>
      <c r="BN193" s="39">
        <f t="shared" ref="BN193:BS193" si="89">IF(BN44="...","...",BN56-BN44)</f>
        <v>-3102</v>
      </c>
      <c r="BO193" s="39">
        <f t="shared" si="89"/>
        <v>9200</v>
      </c>
      <c r="BP193" s="39">
        <f t="shared" si="89"/>
        <v>-5366</v>
      </c>
      <c r="BQ193" s="39">
        <f t="shared" si="89"/>
        <v>2598</v>
      </c>
      <c r="BR193" s="39" t="str">
        <f t="shared" si="89"/>
        <v>...</v>
      </c>
      <c r="BS193" s="39" t="str">
        <f t="shared" si="89"/>
        <v>...</v>
      </c>
      <c r="BU193" s="69" t="s">
        <v>67</v>
      </c>
      <c r="BV193" s="69" t="s">
        <v>67</v>
      </c>
      <c r="BW193" s="69" t="s">
        <v>67</v>
      </c>
      <c r="BX193" s="69" t="s">
        <v>67</v>
      </c>
    </row>
    <row r="194" spans="1:76">
      <c r="A194" s="1">
        <f t="shared" si="13"/>
        <v>38078</v>
      </c>
      <c r="B194" s="39">
        <f t="shared" ref="B194:BM194" si="90">IF(B45="...","...",B57-B45)</f>
        <v>-10813</v>
      </c>
      <c r="C194" s="39">
        <f t="shared" si="90"/>
        <v>5653</v>
      </c>
      <c r="D194" s="39">
        <f t="shared" si="90"/>
        <v>997</v>
      </c>
      <c r="E194" s="39">
        <f t="shared" si="90"/>
        <v>36057</v>
      </c>
      <c r="F194" s="39">
        <f t="shared" si="90"/>
        <v>-3984</v>
      </c>
      <c r="G194" s="39">
        <f t="shared" si="90"/>
        <v>-4545</v>
      </c>
      <c r="H194" s="39">
        <f t="shared" si="90"/>
        <v>-1180</v>
      </c>
      <c r="I194" s="39">
        <f t="shared" si="90"/>
        <v>3237</v>
      </c>
      <c r="J194" s="39">
        <f t="shared" si="90"/>
        <v>23</v>
      </c>
      <c r="K194" s="39">
        <f t="shared" si="90"/>
        <v>2770</v>
      </c>
      <c r="L194" s="39">
        <f t="shared" si="90"/>
        <v>-9159</v>
      </c>
      <c r="M194" s="39">
        <f t="shared" si="90"/>
        <v>15733</v>
      </c>
      <c r="N194" s="39">
        <f t="shared" si="90"/>
        <v>-1618</v>
      </c>
      <c r="O194" s="39">
        <f t="shared" si="90"/>
        <v>-1485</v>
      </c>
      <c r="P194" s="39">
        <f t="shared" si="90"/>
        <v>-286</v>
      </c>
      <c r="Q194" s="39">
        <f t="shared" si="90"/>
        <v>1135</v>
      </c>
      <c r="R194" s="39">
        <f t="shared" si="90"/>
        <v>630</v>
      </c>
      <c r="S194" s="39">
        <f t="shared" si="90"/>
        <v>141</v>
      </c>
      <c r="T194" s="39">
        <f t="shared" si="90"/>
        <v>5924</v>
      </c>
      <c r="U194" s="39">
        <f t="shared" si="90"/>
        <v>-4565</v>
      </c>
      <c r="V194" s="39">
        <f t="shared" si="90"/>
        <v>-6593</v>
      </c>
      <c r="W194" s="39">
        <f t="shared" si="90"/>
        <v>3060</v>
      </c>
      <c r="X194" s="39">
        <f t="shared" si="90"/>
        <v>492</v>
      </c>
      <c r="Y194" s="39">
        <f t="shared" si="90"/>
        <v>12</v>
      </c>
      <c r="Z194" s="39">
        <f t="shared" si="90"/>
        <v>-4621</v>
      </c>
      <c r="AA194" s="39">
        <f t="shared" si="90"/>
        <v>-506</v>
      </c>
      <c r="AB194" s="39">
        <f t="shared" si="90"/>
        <v>229</v>
      </c>
      <c r="AC194" s="39">
        <f t="shared" si="90"/>
        <v>411</v>
      </c>
      <c r="AD194" s="39">
        <f t="shared" si="90"/>
        <v>-161</v>
      </c>
      <c r="AE194" s="39">
        <f t="shared" si="90"/>
        <v>-3</v>
      </c>
      <c r="AF194" s="39">
        <f t="shared" si="90"/>
        <v>-730</v>
      </c>
      <c r="AG194" s="39">
        <f t="shared" si="90"/>
        <v>-978</v>
      </c>
      <c r="AH194" s="39">
        <f t="shared" si="90"/>
        <v>143</v>
      </c>
      <c r="AI194" s="39">
        <f t="shared" si="90"/>
        <v>6279</v>
      </c>
      <c r="AJ194" s="39">
        <f t="shared" si="90"/>
        <v>-446</v>
      </c>
      <c r="AK194" s="39">
        <f t="shared" si="90"/>
        <v>6700</v>
      </c>
      <c r="AL194" s="39">
        <f t="shared" si="90"/>
        <v>-6752</v>
      </c>
      <c r="AM194" s="39">
        <f t="shared" si="90"/>
        <v>3554</v>
      </c>
      <c r="AN194" s="39">
        <f t="shared" si="90"/>
        <v>-10198</v>
      </c>
      <c r="AO194" s="39">
        <f t="shared" si="90"/>
        <v>884</v>
      </c>
      <c r="AP194" s="39">
        <f t="shared" si="90"/>
        <v>8714</v>
      </c>
      <c r="AQ194" s="39">
        <f t="shared" si="90"/>
        <v>35083</v>
      </c>
      <c r="AR194" s="39">
        <f t="shared" si="90"/>
        <v>1113</v>
      </c>
      <c r="AS194" s="39">
        <f t="shared" si="90"/>
        <v>3313</v>
      </c>
      <c r="AT194" s="39">
        <f t="shared" si="90"/>
        <v>-1998</v>
      </c>
      <c r="AU194" s="39">
        <f t="shared" si="90"/>
        <v>3626</v>
      </c>
      <c r="AV194" s="39">
        <f t="shared" si="90"/>
        <v>2762</v>
      </c>
      <c r="AW194" s="39">
        <f t="shared" si="90"/>
        <v>519</v>
      </c>
      <c r="AX194" s="39">
        <f t="shared" si="90"/>
        <v>10591</v>
      </c>
      <c r="AY194" s="39">
        <f t="shared" si="90"/>
        <v>42541</v>
      </c>
      <c r="AZ194" s="39">
        <f t="shared" si="90"/>
        <v>-1646</v>
      </c>
      <c r="BA194" s="39">
        <f t="shared" si="90"/>
        <v>9497</v>
      </c>
      <c r="BB194" s="39">
        <f t="shared" si="90"/>
        <v>-69</v>
      </c>
      <c r="BC194" s="39">
        <f t="shared" si="90"/>
        <v>-463</v>
      </c>
      <c r="BD194" s="39">
        <f t="shared" si="90"/>
        <v>-3396</v>
      </c>
      <c r="BE194" s="39">
        <f t="shared" si="90"/>
        <v>16606</v>
      </c>
      <c r="BF194" s="39">
        <f t="shared" si="90"/>
        <v>-1982</v>
      </c>
      <c r="BG194" s="39">
        <f t="shared" si="90"/>
        <v>2268</v>
      </c>
      <c r="BH194" s="39">
        <f t="shared" si="90"/>
        <v>1186</v>
      </c>
      <c r="BI194" s="39">
        <f t="shared" si="90"/>
        <v>2471</v>
      </c>
      <c r="BJ194" s="39">
        <f t="shared" si="90"/>
        <v>-569</v>
      </c>
      <c r="BK194" s="39">
        <f t="shared" si="90"/>
        <v>4478</v>
      </c>
      <c r="BL194" s="39">
        <f t="shared" si="90"/>
        <v>-412</v>
      </c>
      <c r="BM194" s="39">
        <f t="shared" si="90"/>
        <v>93</v>
      </c>
      <c r="BN194" s="39">
        <f t="shared" ref="BN194:BS194" si="91">IF(BN45="...","...",BN57-BN45)</f>
        <v>-22</v>
      </c>
      <c r="BO194" s="39">
        <f t="shared" si="91"/>
        <v>5379</v>
      </c>
      <c r="BP194" s="39">
        <f t="shared" si="91"/>
        <v>989</v>
      </c>
      <c r="BQ194" s="39">
        <f t="shared" si="91"/>
        <v>-197</v>
      </c>
      <c r="BR194" s="39">
        <f t="shared" si="91"/>
        <v>-42985</v>
      </c>
      <c r="BS194" s="39">
        <f t="shared" si="91"/>
        <v>149519</v>
      </c>
      <c r="BU194" s="69">
        <f>IF(BU45="...","...",BU57-BU45)</f>
        <v>-30707</v>
      </c>
      <c r="BV194" s="69">
        <f>IF(BV45="...","...",BV57-BV45)</f>
        <v>62406</v>
      </c>
      <c r="BW194" s="69">
        <f>IF(BW45="...","...",BW57-BW45)</f>
        <v>-12280</v>
      </c>
      <c r="BX194" s="69">
        <f>IF(BX45="...","...",BX57-BX45)</f>
        <v>87111</v>
      </c>
    </row>
    <row r="195" spans="1:76">
      <c r="A195" s="1">
        <f t="shared" si="13"/>
        <v>38108</v>
      </c>
      <c r="B195" s="39" t="str">
        <f t="shared" ref="B195:BM195" si="92">IF(B46="...","...",B58-B46)</f>
        <v>...</v>
      </c>
      <c r="C195" s="39" t="str">
        <f t="shared" si="92"/>
        <v>...</v>
      </c>
      <c r="D195" s="39" t="str">
        <f t="shared" si="92"/>
        <v>...</v>
      </c>
      <c r="E195" s="39" t="str">
        <f t="shared" si="92"/>
        <v>...</v>
      </c>
      <c r="F195" s="39">
        <f t="shared" si="92"/>
        <v>-2850</v>
      </c>
      <c r="G195" s="39">
        <f t="shared" si="92"/>
        <v>63</v>
      </c>
      <c r="H195" s="39">
        <f t="shared" si="92"/>
        <v>-1596</v>
      </c>
      <c r="I195" s="39">
        <f t="shared" si="92"/>
        <v>1591</v>
      </c>
      <c r="J195" s="39" t="str">
        <f t="shared" si="92"/>
        <v>...</v>
      </c>
      <c r="K195" s="39" t="str">
        <f t="shared" si="92"/>
        <v>...</v>
      </c>
      <c r="L195" s="39">
        <f t="shared" si="92"/>
        <v>-7418</v>
      </c>
      <c r="M195" s="39">
        <f t="shared" si="92"/>
        <v>14809</v>
      </c>
      <c r="N195" s="39">
        <f t="shared" si="92"/>
        <v>-5498</v>
      </c>
      <c r="O195" s="39">
        <f t="shared" si="92"/>
        <v>-1485</v>
      </c>
      <c r="P195" s="39" t="str">
        <f t="shared" si="92"/>
        <v>...</v>
      </c>
      <c r="Q195" s="39" t="str">
        <f t="shared" si="92"/>
        <v>...</v>
      </c>
      <c r="R195" s="39" t="str">
        <f t="shared" si="92"/>
        <v>...</v>
      </c>
      <c r="S195" s="39" t="str">
        <f t="shared" si="92"/>
        <v>...</v>
      </c>
      <c r="T195" s="39">
        <f t="shared" si="92"/>
        <v>187</v>
      </c>
      <c r="U195" s="39">
        <f t="shared" si="92"/>
        <v>-1933</v>
      </c>
      <c r="V195" s="39">
        <f t="shared" si="92"/>
        <v>1401</v>
      </c>
      <c r="W195" s="39">
        <f t="shared" si="92"/>
        <v>1353</v>
      </c>
      <c r="X195" s="39">
        <f t="shared" si="92"/>
        <v>433</v>
      </c>
      <c r="Y195" s="39">
        <f t="shared" si="92"/>
        <v>-312</v>
      </c>
      <c r="Z195" s="39" t="str">
        <f t="shared" si="92"/>
        <v>...</v>
      </c>
      <c r="AA195" s="39" t="str">
        <f t="shared" si="92"/>
        <v>...</v>
      </c>
      <c r="AB195" s="39" t="str">
        <f t="shared" si="92"/>
        <v>...</v>
      </c>
      <c r="AC195" s="39" t="str">
        <f t="shared" si="92"/>
        <v>...</v>
      </c>
      <c r="AD195" s="39">
        <f t="shared" si="92"/>
        <v>-13</v>
      </c>
      <c r="AE195" s="39">
        <f t="shared" si="92"/>
        <v>-614</v>
      </c>
      <c r="AF195" s="39" t="str">
        <f t="shared" si="92"/>
        <v>...</v>
      </c>
      <c r="AG195" s="39" t="str">
        <f t="shared" si="92"/>
        <v>...</v>
      </c>
      <c r="AH195" s="39">
        <f t="shared" si="92"/>
        <v>-3008</v>
      </c>
      <c r="AI195" s="39">
        <f t="shared" si="92"/>
        <v>-2028</v>
      </c>
      <c r="AJ195" s="39">
        <f t="shared" si="92"/>
        <v>-1201</v>
      </c>
      <c r="AK195" s="39">
        <f t="shared" si="92"/>
        <v>-1319</v>
      </c>
      <c r="AL195" s="39">
        <f t="shared" si="92"/>
        <v>-2398</v>
      </c>
      <c r="AM195" s="39">
        <f t="shared" si="92"/>
        <v>2960</v>
      </c>
      <c r="AN195" s="39">
        <f t="shared" si="92"/>
        <v>-10047</v>
      </c>
      <c r="AO195" s="39">
        <f t="shared" si="92"/>
        <v>4771</v>
      </c>
      <c r="AP195" s="39" t="str">
        <f t="shared" si="92"/>
        <v>...</v>
      </c>
      <c r="AQ195" s="39" t="str">
        <f t="shared" si="92"/>
        <v>...</v>
      </c>
      <c r="AR195" s="39" t="str">
        <f t="shared" si="92"/>
        <v>...</v>
      </c>
      <c r="AS195" s="39" t="str">
        <f t="shared" si="92"/>
        <v>...</v>
      </c>
      <c r="AT195" s="39" t="str">
        <f t="shared" si="92"/>
        <v>...</v>
      </c>
      <c r="AU195" s="39" t="str">
        <f t="shared" si="92"/>
        <v>...</v>
      </c>
      <c r="AV195" s="39" t="str">
        <f t="shared" si="92"/>
        <v>...</v>
      </c>
      <c r="AW195" s="39" t="str">
        <f t="shared" si="92"/>
        <v>...</v>
      </c>
      <c r="AX195" s="39" t="str">
        <f t="shared" si="92"/>
        <v>...</v>
      </c>
      <c r="AY195" s="39" t="str">
        <f t="shared" si="92"/>
        <v>...</v>
      </c>
      <c r="AZ195" s="39" t="str">
        <f t="shared" si="92"/>
        <v>...</v>
      </c>
      <c r="BA195" s="39" t="str">
        <f t="shared" si="92"/>
        <v>...</v>
      </c>
      <c r="BB195" s="39">
        <f t="shared" si="92"/>
        <v>-3346</v>
      </c>
      <c r="BC195" s="39">
        <f t="shared" si="92"/>
        <v>293</v>
      </c>
      <c r="BD195" s="39">
        <f t="shared" si="92"/>
        <v>-4134</v>
      </c>
      <c r="BE195" s="39">
        <f t="shared" si="92"/>
        <v>20476</v>
      </c>
      <c r="BF195" s="39" t="str">
        <f t="shared" si="92"/>
        <v>...</v>
      </c>
      <c r="BG195" s="39" t="str">
        <f t="shared" si="92"/>
        <v>...</v>
      </c>
      <c r="BH195" s="39">
        <f t="shared" si="92"/>
        <v>-920</v>
      </c>
      <c r="BI195" s="39">
        <f t="shared" si="92"/>
        <v>1157</v>
      </c>
      <c r="BJ195" s="39">
        <f t="shared" si="92"/>
        <v>-1525</v>
      </c>
      <c r="BK195" s="39">
        <f t="shared" si="92"/>
        <v>2705</v>
      </c>
      <c r="BL195" s="39">
        <f t="shared" si="92"/>
        <v>-490</v>
      </c>
      <c r="BM195" s="39">
        <f t="shared" si="92"/>
        <v>-4</v>
      </c>
      <c r="BN195" s="39">
        <f t="shared" ref="BN195:BS195" si="93">IF(BN46="...","...",BN58-BN46)</f>
        <v>749</v>
      </c>
      <c r="BO195" s="39">
        <f t="shared" si="93"/>
        <v>992</v>
      </c>
      <c r="BP195" s="39">
        <f t="shared" si="93"/>
        <v>-1230</v>
      </c>
      <c r="BQ195" s="39">
        <f t="shared" si="93"/>
        <v>-1834</v>
      </c>
      <c r="BR195" s="39" t="str">
        <f t="shared" si="93"/>
        <v>...</v>
      </c>
      <c r="BS195" s="39" t="str">
        <f t="shared" si="93"/>
        <v>...</v>
      </c>
      <c r="BU195" s="69" t="s">
        <v>67</v>
      </c>
      <c r="BV195" s="69" t="s">
        <v>67</v>
      </c>
      <c r="BW195" s="69" t="s">
        <v>67</v>
      </c>
      <c r="BX195" s="69" t="s">
        <v>67</v>
      </c>
    </row>
    <row r="196" spans="1:76">
      <c r="A196" s="1">
        <f t="shared" si="13"/>
        <v>38139</v>
      </c>
      <c r="B196" s="39" t="str">
        <f t="shared" ref="B196:BM196" si="94">IF(B47="...","...",B59-B47)</f>
        <v>...</v>
      </c>
      <c r="C196" s="39" t="str">
        <f t="shared" si="94"/>
        <v>...</v>
      </c>
      <c r="D196" s="39" t="str">
        <f t="shared" si="94"/>
        <v>...</v>
      </c>
      <c r="E196" s="39" t="str">
        <f t="shared" si="94"/>
        <v>...</v>
      </c>
      <c r="F196" s="39">
        <f t="shared" si="94"/>
        <v>3421</v>
      </c>
      <c r="G196" s="39">
        <f t="shared" si="94"/>
        <v>912</v>
      </c>
      <c r="H196" s="39">
        <f t="shared" si="94"/>
        <v>1152</v>
      </c>
      <c r="I196" s="39">
        <f t="shared" si="94"/>
        <v>6764</v>
      </c>
      <c r="J196" s="39" t="str">
        <f t="shared" si="94"/>
        <v>...</v>
      </c>
      <c r="K196" s="39" t="str">
        <f t="shared" si="94"/>
        <v>...</v>
      </c>
      <c r="L196" s="39">
        <f t="shared" si="94"/>
        <v>3874</v>
      </c>
      <c r="M196" s="39">
        <f t="shared" si="94"/>
        <v>8558</v>
      </c>
      <c r="N196" s="39">
        <f t="shared" si="94"/>
        <v>9487</v>
      </c>
      <c r="O196" s="39">
        <f t="shared" si="94"/>
        <v>847</v>
      </c>
      <c r="P196" s="39" t="str">
        <f t="shared" si="94"/>
        <v>...</v>
      </c>
      <c r="Q196" s="39" t="str">
        <f t="shared" si="94"/>
        <v>...</v>
      </c>
      <c r="R196" s="39" t="str">
        <f t="shared" si="94"/>
        <v>...</v>
      </c>
      <c r="S196" s="39" t="str">
        <f t="shared" si="94"/>
        <v>...</v>
      </c>
      <c r="T196" s="39">
        <f t="shared" si="94"/>
        <v>5362</v>
      </c>
      <c r="U196" s="39">
        <f t="shared" si="94"/>
        <v>188</v>
      </c>
      <c r="V196" s="39">
        <f t="shared" si="94"/>
        <v>3424</v>
      </c>
      <c r="W196" s="39">
        <f t="shared" si="94"/>
        <v>676</v>
      </c>
      <c r="X196" s="39">
        <f t="shared" si="94"/>
        <v>2958</v>
      </c>
      <c r="Y196" s="39">
        <f t="shared" si="94"/>
        <v>1918</v>
      </c>
      <c r="Z196" s="39" t="str">
        <f t="shared" si="94"/>
        <v>...</v>
      </c>
      <c r="AA196" s="39" t="str">
        <f t="shared" si="94"/>
        <v>...</v>
      </c>
      <c r="AB196" s="39" t="str">
        <f t="shared" si="94"/>
        <v>...</v>
      </c>
      <c r="AC196" s="39" t="str">
        <f t="shared" si="94"/>
        <v>...</v>
      </c>
      <c r="AD196" s="39">
        <f t="shared" si="94"/>
        <v>1595</v>
      </c>
      <c r="AE196" s="39">
        <f t="shared" si="94"/>
        <v>118</v>
      </c>
      <c r="AF196" s="39" t="str">
        <f t="shared" si="94"/>
        <v>...</v>
      </c>
      <c r="AG196" s="39" t="str">
        <f t="shared" si="94"/>
        <v>...</v>
      </c>
      <c r="AH196" s="39">
        <f t="shared" si="94"/>
        <v>-2588</v>
      </c>
      <c r="AI196" s="39">
        <f t="shared" si="94"/>
        <v>4144</v>
      </c>
      <c r="AJ196" s="39">
        <f t="shared" si="94"/>
        <v>-2217</v>
      </c>
      <c r="AK196" s="39">
        <f t="shared" si="94"/>
        <v>2516</v>
      </c>
      <c r="AL196" s="39">
        <f t="shared" si="94"/>
        <v>671</v>
      </c>
      <c r="AM196" s="39">
        <f t="shared" si="94"/>
        <v>593</v>
      </c>
      <c r="AN196" s="39">
        <f t="shared" si="94"/>
        <v>-2217</v>
      </c>
      <c r="AO196" s="39">
        <f t="shared" si="94"/>
        <v>2081</v>
      </c>
      <c r="AP196" s="39" t="str">
        <f t="shared" si="94"/>
        <v>...</v>
      </c>
      <c r="AQ196" s="39" t="str">
        <f t="shared" si="94"/>
        <v>...</v>
      </c>
      <c r="AR196" s="39" t="str">
        <f t="shared" si="94"/>
        <v>...</v>
      </c>
      <c r="AS196" s="39" t="str">
        <f t="shared" si="94"/>
        <v>...</v>
      </c>
      <c r="AT196" s="39" t="str">
        <f t="shared" si="94"/>
        <v>...</v>
      </c>
      <c r="AU196" s="39" t="str">
        <f t="shared" si="94"/>
        <v>...</v>
      </c>
      <c r="AV196" s="39" t="str">
        <f t="shared" si="94"/>
        <v>...</v>
      </c>
      <c r="AW196" s="39" t="str">
        <f t="shared" si="94"/>
        <v>...</v>
      </c>
      <c r="AX196" s="39" t="str">
        <f t="shared" si="94"/>
        <v>...</v>
      </c>
      <c r="AY196" s="39" t="str">
        <f t="shared" si="94"/>
        <v>...</v>
      </c>
      <c r="AZ196" s="39" t="str">
        <f t="shared" si="94"/>
        <v>...</v>
      </c>
      <c r="BA196" s="39" t="str">
        <f t="shared" si="94"/>
        <v>...</v>
      </c>
      <c r="BB196" s="39">
        <f t="shared" si="94"/>
        <v>-231</v>
      </c>
      <c r="BC196" s="39">
        <f t="shared" si="94"/>
        <v>156</v>
      </c>
      <c r="BD196" s="39">
        <f t="shared" si="94"/>
        <v>6703</v>
      </c>
      <c r="BE196" s="39">
        <f t="shared" si="94"/>
        <v>19388</v>
      </c>
      <c r="BF196" s="39" t="str">
        <f t="shared" si="94"/>
        <v>...</v>
      </c>
      <c r="BG196" s="39" t="str">
        <f t="shared" si="94"/>
        <v>...</v>
      </c>
      <c r="BH196" s="39">
        <f t="shared" si="94"/>
        <v>1213</v>
      </c>
      <c r="BI196" s="39">
        <f t="shared" si="94"/>
        <v>857</v>
      </c>
      <c r="BJ196" s="39">
        <f t="shared" si="94"/>
        <v>9153</v>
      </c>
      <c r="BK196" s="39">
        <f t="shared" si="94"/>
        <v>3949</v>
      </c>
      <c r="BL196" s="39">
        <f t="shared" si="94"/>
        <v>272</v>
      </c>
      <c r="BM196" s="39">
        <f t="shared" si="94"/>
        <v>58</v>
      </c>
      <c r="BN196" s="39">
        <f t="shared" ref="BN196:BS196" si="95">IF(BN47="...","...",BN59-BN47)</f>
        <v>-117</v>
      </c>
      <c r="BO196" s="39">
        <f t="shared" si="95"/>
        <v>1721</v>
      </c>
      <c r="BP196" s="39">
        <f t="shared" si="95"/>
        <v>-761</v>
      </c>
      <c r="BQ196" s="39">
        <f t="shared" si="95"/>
        <v>758</v>
      </c>
      <c r="BR196" s="39" t="str">
        <f t="shared" si="95"/>
        <v>...</v>
      </c>
      <c r="BS196" s="39" t="str">
        <f t="shared" si="95"/>
        <v>...</v>
      </c>
      <c r="BU196" s="69" t="s">
        <v>67</v>
      </c>
      <c r="BV196" s="69" t="s">
        <v>67</v>
      </c>
      <c r="BW196" s="69" t="s">
        <v>67</v>
      </c>
      <c r="BX196" s="69" t="s">
        <v>67</v>
      </c>
    </row>
    <row r="197" spans="1:76">
      <c r="A197" s="1">
        <f t="shared" si="13"/>
        <v>38169</v>
      </c>
      <c r="B197" s="39">
        <f t="shared" ref="B197:BM197" si="96">IF(B48="...","...",B60-B48)</f>
        <v>2434</v>
      </c>
      <c r="C197" s="39">
        <f t="shared" si="96"/>
        <v>8215</v>
      </c>
      <c r="D197" s="39">
        <f t="shared" si="96"/>
        <v>-13053</v>
      </c>
      <c r="E197" s="39">
        <f t="shared" si="96"/>
        <v>30179</v>
      </c>
      <c r="F197" s="39">
        <f t="shared" si="96"/>
        <v>-1568</v>
      </c>
      <c r="G197" s="39">
        <f t="shared" si="96"/>
        <v>890</v>
      </c>
      <c r="H197" s="39">
        <f t="shared" si="96"/>
        <v>594</v>
      </c>
      <c r="I197" s="39">
        <f t="shared" si="96"/>
        <v>-495</v>
      </c>
      <c r="J197" s="39">
        <f t="shared" si="96"/>
        <v>-270</v>
      </c>
      <c r="K197" s="39">
        <f t="shared" si="96"/>
        <v>2074</v>
      </c>
      <c r="L197" s="39">
        <f t="shared" si="96"/>
        <v>-6275</v>
      </c>
      <c r="M197" s="39">
        <f t="shared" si="96"/>
        <v>9007</v>
      </c>
      <c r="N197" s="39">
        <f t="shared" si="96"/>
        <v>6491</v>
      </c>
      <c r="O197" s="39">
        <f t="shared" si="96"/>
        <v>-1610</v>
      </c>
      <c r="P197" s="39">
        <f t="shared" si="96"/>
        <v>1514</v>
      </c>
      <c r="Q197" s="39">
        <f t="shared" si="96"/>
        <v>467</v>
      </c>
      <c r="R197" s="39">
        <f t="shared" si="96"/>
        <v>-550</v>
      </c>
      <c r="S197" s="39">
        <f t="shared" si="96"/>
        <v>600</v>
      </c>
      <c r="T197" s="39">
        <f t="shared" si="96"/>
        <v>3714</v>
      </c>
      <c r="U197" s="39">
        <f t="shared" si="96"/>
        <v>288</v>
      </c>
      <c r="V197" s="39">
        <f t="shared" si="96"/>
        <v>-4904</v>
      </c>
      <c r="W197" s="39">
        <f t="shared" si="96"/>
        <v>1932</v>
      </c>
      <c r="X197" s="39">
        <f t="shared" si="96"/>
        <v>12893</v>
      </c>
      <c r="Y197" s="39">
        <f t="shared" si="96"/>
        <v>464</v>
      </c>
      <c r="Z197" s="39">
        <f t="shared" si="96"/>
        <v>7486</v>
      </c>
      <c r="AA197" s="39">
        <f t="shared" si="96"/>
        <v>-894</v>
      </c>
      <c r="AB197" s="39">
        <f t="shared" si="96"/>
        <v>245</v>
      </c>
      <c r="AC197" s="39">
        <f t="shared" si="96"/>
        <v>1593</v>
      </c>
      <c r="AD197" s="39">
        <f t="shared" si="96"/>
        <v>1481</v>
      </c>
      <c r="AE197" s="39">
        <f t="shared" si="96"/>
        <v>-629</v>
      </c>
      <c r="AF197" s="39">
        <f t="shared" si="96"/>
        <v>1389</v>
      </c>
      <c r="AG197" s="39">
        <f t="shared" si="96"/>
        <v>271</v>
      </c>
      <c r="AH197" s="39">
        <f t="shared" si="96"/>
        <v>7917</v>
      </c>
      <c r="AI197" s="39">
        <f t="shared" si="96"/>
        <v>7935</v>
      </c>
      <c r="AJ197" s="39">
        <f t="shared" si="96"/>
        <v>8297</v>
      </c>
      <c r="AK197" s="39">
        <f t="shared" si="96"/>
        <v>6233</v>
      </c>
      <c r="AL197" s="39">
        <f t="shared" si="96"/>
        <v>1560</v>
      </c>
      <c r="AM197" s="39">
        <f t="shared" si="96"/>
        <v>1751</v>
      </c>
      <c r="AN197" s="39">
        <f t="shared" si="96"/>
        <v>-3395</v>
      </c>
      <c r="AO197" s="39">
        <f t="shared" si="96"/>
        <v>2260</v>
      </c>
      <c r="AP197" s="39">
        <f t="shared" si="96"/>
        <v>12300</v>
      </c>
      <c r="AQ197" s="39">
        <f t="shared" si="96"/>
        <v>17386</v>
      </c>
      <c r="AR197" s="39">
        <f t="shared" si="96"/>
        <v>-1777</v>
      </c>
      <c r="AS197" s="39">
        <f t="shared" si="96"/>
        <v>290</v>
      </c>
      <c r="AT197" s="39">
        <f t="shared" si="96"/>
        <v>741</v>
      </c>
      <c r="AU197" s="39">
        <f t="shared" si="96"/>
        <v>-1</v>
      </c>
      <c r="AV197" s="39">
        <f t="shared" si="96"/>
        <v>3698</v>
      </c>
      <c r="AW197" s="39">
        <f t="shared" si="96"/>
        <v>642</v>
      </c>
      <c r="AX197" s="39">
        <f t="shared" si="96"/>
        <v>14964</v>
      </c>
      <c r="AY197" s="39">
        <f t="shared" si="96"/>
        <v>18317</v>
      </c>
      <c r="AZ197" s="39">
        <f t="shared" si="96"/>
        <v>-1316</v>
      </c>
      <c r="BA197" s="39">
        <f t="shared" si="96"/>
        <v>2065</v>
      </c>
      <c r="BB197" s="39">
        <f t="shared" si="96"/>
        <v>-1653</v>
      </c>
      <c r="BC197" s="39">
        <f t="shared" si="96"/>
        <v>1655</v>
      </c>
      <c r="BD197" s="39">
        <f t="shared" si="96"/>
        <v>-6053</v>
      </c>
      <c r="BE197" s="39">
        <f t="shared" si="96"/>
        <v>7379</v>
      </c>
      <c r="BF197" s="39">
        <f t="shared" si="96"/>
        <v>-1953</v>
      </c>
      <c r="BG197" s="39">
        <f t="shared" si="96"/>
        <v>967</v>
      </c>
      <c r="BH197" s="39">
        <f t="shared" si="96"/>
        <v>-1001</v>
      </c>
      <c r="BI197" s="39">
        <f t="shared" si="96"/>
        <v>-347</v>
      </c>
      <c r="BJ197" s="39">
        <f t="shared" si="96"/>
        <v>460</v>
      </c>
      <c r="BK197" s="39">
        <f t="shared" si="96"/>
        <v>1470</v>
      </c>
      <c r="BL197" s="39">
        <f t="shared" si="96"/>
        <v>-503</v>
      </c>
      <c r="BM197" s="39">
        <f t="shared" si="96"/>
        <v>-41</v>
      </c>
      <c r="BN197" s="39">
        <f t="shared" ref="BN197:BS197" si="97">IF(BN48="...","...",BN60-BN48)</f>
        <v>-1856</v>
      </c>
      <c r="BO197" s="39">
        <f t="shared" si="97"/>
        <v>604</v>
      </c>
      <c r="BP197" s="39">
        <f t="shared" si="97"/>
        <v>-467</v>
      </c>
      <c r="BQ197" s="39">
        <f t="shared" si="97"/>
        <v>-450</v>
      </c>
      <c r="BR197" s="39">
        <f t="shared" si="97"/>
        <v>18321</v>
      </c>
      <c r="BS197" s="39">
        <f t="shared" si="97"/>
        <v>95918</v>
      </c>
      <c r="BU197" s="69">
        <f>IF(BU48="...","...",BU60-BU48)</f>
        <v>19538</v>
      </c>
      <c r="BV197" s="69">
        <f>IF(BV48="...","...",BV60-BV48)</f>
        <v>60287</v>
      </c>
      <c r="BW197" s="69">
        <f>IF(BW48="...","...",BW60-BW48)</f>
        <v>-1215</v>
      </c>
      <c r="BX197" s="69">
        <f>IF(BX48="...","...",BX60-BX48)</f>
        <v>35630</v>
      </c>
    </row>
    <row r="198" spans="1:76">
      <c r="A198" s="1">
        <f t="shared" si="13"/>
        <v>38200</v>
      </c>
      <c r="B198" s="39" t="str">
        <f t="shared" ref="B198:BM198" si="98">IF(B49="...","...",B61-B49)</f>
        <v>...</v>
      </c>
      <c r="C198" s="39" t="str">
        <f t="shared" si="98"/>
        <v>...</v>
      </c>
      <c r="D198" s="39" t="str">
        <f t="shared" si="98"/>
        <v>...</v>
      </c>
      <c r="E198" s="39" t="str">
        <f t="shared" si="98"/>
        <v>...</v>
      </c>
      <c r="F198" s="39">
        <f t="shared" si="98"/>
        <v>-3085</v>
      </c>
      <c r="G198" s="39">
        <f t="shared" si="98"/>
        <v>1813</v>
      </c>
      <c r="H198" s="39">
        <f t="shared" si="98"/>
        <v>-3232</v>
      </c>
      <c r="I198" s="39">
        <f t="shared" si="98"/>
        <v>3532</v>
      </c>
      <c r="J198" s="39" t="str">
        <f t="shared" si="98"/>
        <v>...</v>
      </c>
      <c r="K198" s="39" t="str">
        <f t="shared" si="98"/>
        <v>...</v>
      </c>
      <c r="L198" s="39">
        <f t="shared" si="98"/>
        <v>-1300</v>
      </c>
      <c r="M198" s="39">
        <f t="shared" si="98"/>
        <v>9529</v>
      </c>
      <c r="N198" s="39">
        <f t="shared" si="98"/>
        <v>1930</v>
      </c>
      <c r="O198" s="39">
        <f t="shared" si="98"/>
        <v>100</v>
      </c>
      <c r="P198" s="39" t="str">
        <f t="shared" si="98"/>
        <v>...</v>
      </c>
      <c r="Q198" s="39" t="str">
        <f t="shared" si="98"/>
        <v>...</v>
      </c>
      <c r="R198" s="39" t="str">
        <f t="shared" si="98"/>
        <v>...</v>
      </c>
      <c r="S198" s="39" t="str">
        <f t="shared" si="98"/>
        <v>...</v>
      </c>
      <c r="T198" s="39">
        <f t="shared" si="98"/>
        <v>5512</v>
      </c>
      <c r="U198" s="39">
        <f t="shared" si="98"/>
        <v>461</v>
      </c>
      <c r="V198" s="39">
        <f t="shared" si="98"/>
        <v>-913</v>
      </c>
      <c r="W198" s="39">
        <f t="shared" si="98"/>
        <v>1035</v>
      </c>
      <c r="X198" s="39">
        <f t="shared" si="98"/>
        <v>6482</v>
      </c>
      <c r="Y198" s="39">
        <f t="shared" si="98"/>
        <v>-1586</v>
      </c>
      <c r="Z198" s="39" t="str">
        <f t="shared" si="98"/>
        <v>...</v>
      </c>
      <c r="AA198" s="39" t="str">
        <f t="shared" si="98"/>
        <v>...</v>
      </c>
      <c r="AB198" s="39" t="str">
        <f t="shared" si="98"/>
        <v>...</v>
      </c>
      <c r="AC198" s="39" t="str">
        <f t="shared" si="98"/>
        <v>...</v>
      </c>
      <c r="AD198" s="39">
        <f t="shared" si="98"/>
        <v>-1635</v>
      </c>
      <c r="AE198" s="39">
        <f t="shared" si="98"/>
        <v>-284</v>
      </c>
      <c r="AF198" s="39" t="str">
        <f t="shared" si="98"/>
        <v>...</v>
      </c>
      <c r="AG198" s="39" t="str">
        <f t="shared" si="98"/>
        <v>...</v>
      </c>
      <c r="AH198" s="39">
        <f t="shared" si="98"/>
        <v>-1338</v>
      </c>
      <c r="AI198" s="39">
        <f t="shared" si="98"/>
        <v>6427</v>
      </c>
      <c r="AJ198" s="39">
        <f t="shared" si="98"/>
        <v>-1077</v>
      </c>
      <c r="AK198" s="39">
        <f t="shared" si="98"/>
        <v>5519</v>
      </c>
      <c r="AL198" s="39">
        <f t="shared" si="98"/>
        <v>-4987</v>
      </c>
      <c r="AM198" s="39">
        <f t="shared" si="98"/>
        <v>2522</v>
      </c>
      <c r="AN198" s="39">
        <f t="shared" si="98"/>
        <v>-3401</v>
      </c>
      <c r="AO198" s="39">
        <f t="shared" si="98"/>
        <v>1447</v>
      </c>
      <c r="AP198" s="39" t="str">
        <f t="shared" si="98"/>
        <v>...</v>
      </c>
      <c r="AQ198" s="39" t="str">
        <f t="shared" si="98"/>
        <v>...</v>
      </c>
      <c r="AR198" s="39" t="str">
        <f t="shared" si="98"/>
        <v>...</v>
      </c>
      <c r="AS198" s="39" t="str">
        <f t="shared" si="98"/>
        <v>...</v>
      </c>
      <c r="AT198" s="39" t="str">
        <f t="shared" si="98"/>
        <v>...</v>
      </c>
      <c r="AU198" s="39" t="str">
        <f t="shared" si="98"/>
        <v>...</v>
      </c>
      <c r="AV198" s="39" t="str">
        <f t="shared" si="98"/>
        <v>...</v>
      </c>
      <c r="AW198" s="39" t="str">
        <f t="shared" si="98"/>
        <v>...</v>
      </c>
      <c r="AX198" s="39" t="str">
        <f t="shared" si="98"/>
        <v>...</v>
      </c>
      <c r="AY198" s="39" t="str">
        <f t="shared" si="98"/>
        <v>...</v>
      </c>
      <c r="AZ198" s="39" t="str">
        <f t="shared" si="98"/>
        <v>...</v>
      </c>
      <c r="BA198" s="39" t="str">
        <f t="shared" si="98"/>
        <v>...</v>
      </c>
      <c r="BB198" s="39">
        <f t="shared" si="98"/>
        <v>-936</v>
      </c>
      <c r="BC198" s="39">
        <f t="shared" si="98"/>
        <v>4452</v>
      </c>
      <c r="BD198" s="39">
        <f t="shared" si="98"/>
        <v>3505</v>
      </c>
      <c r="BE198" s="39">
        <f t="shared" si="98"/>
        <v>13779</v>
      </c>
      <c r="BF198" s="39" t="str">
        <f t="shared" si="98"/>
        <v>...</v>
      </c>
      <c r="BG198" s="39" t="str">
        <f t="shared" si="98"/>
        <v>...</v>
      </c>
      <c r="BH198" s="39">
        <f t="shared" si="98"/>
        <v>-111</v>
      </c>
      <c r="BI198" s="39">
        <f t="shared" si="98"/>
        <v>576</v>
      </c>
      <c r="BJ198" s="39">
        <f t="shared" si="98"/>
        <v>1261</v>
      </c>
      <c r="BK198" s="39">
        <f t="shared" si="98"/>
        <v>1193</v>
      </c>
      <c r="BL198" s="39">
        <f t="shared" si="98"/>
        <v>-432</v>
      </c>
      <c r="BM198" s="39">
        <f t="shared" si="98"/>
        <v>11</v>
      </c>
      <c r="BN198" s="39">
        <f t="shared" ref="BN198:BS198" si="99">IF(BN49="...","...",BN61-BN49)</f>
        <v>-59</v>
      </c>
      <c r="BO198" s="39">
        <f t="shared" si="99"/>
        <v>-806</v>
      </c>
      <c r="BP198" s="39">
        <f t="shared" si="99"/>
        <v>1935</v>
      </c>
      <c r="BQ198" s="39">
        <f t="shared" si="99"/>
        <v>-259</v>
      </c>
      <c r="BR198" s="39" t="str">
        <f t="shared" si="99"/>
        <v>...</v>
      </c>
      <c r="BS198" s="39" t="str">
        <f t="shared" si="99"/>
        <v>...</v>
      </c>
      <c r="BU198" s="69" t="s">
        <v>67</v>
      </c>
      <c r="BV198" s="69" t="s">
        <v>67</v>
      </c>
      <c r="BW198" s="69" t="s">
        <v>67</v>
      </c>
      <c r="BX198" s="69" t="s">
        <v>67</v>
      </c>
    </row>
    <row r="199" spans="1:76">
      <c r="A199" s="1">
        <f t="shared" si="13"/>
        <v>38231</v>
      </c>
      <c r="B199" s="39" t="str">
        <f t="shared" ref="B199:BM199" si="100">IF(B50="...","...",B62-B50)</f>
        <v>...</v>
      </c>
      <c r="C199" s="39" t="str">
        <f t="shared" si="100"/>
        <v>...</v>
      </c>
      <c r="D199" s="39" t="str">
        <f t="shared" si="100"/>
        <v>...</v>
      </c>
      <c r="E199" s="39" t="str">
        <f t="shared" si="100"/>
        <v>...</v>
      </c>
      <c r="F199" s="39">
        <f t="shared" si="100"/>
        <v>-659</v>
      </c>
      <c r="G199" s="39">
        <f t="shared" si="100"/>
        <v>681</v>
      </c>
      <c r="H199" s="39">
        <f t="shared" si="100"/>
        <v>-2005</v>
      </c>
      <c r="I199" s="39">
        <f t="shared" si="100"/>
        <v>2507</v>
      </c>
      <c r="J199" s="39" t="str">
        <f t="shared" si="100"/>
        <v>...</v>
      </c>
      <c r="K199" s="39" t="str">
        <f t="shared" si="100"/>
        <v>...</v>
      </c>
      <c r="L199" s="39">
        <f t="shared" si="100"/>
        <v>5608</v>
      </c>
      <c r="M199" s="39">
        <f t="shared" si="100"/>
        <v>215</v>
      </c>
      <c r="N199" s="39">
        <f t="shared" si="100"/>
        <v>5445</v>
      </c>
      <c r="O199" s="39">
        <f t="shared" si="100"/>
        <v>1059</v>
      </c>
      <c r="P199" s="39" t="str">
        <f t="shared" si="100"/>
        <v>...</v>
      </c>
      <c r="Q199" s="39" t="str">
        <f t="shared" si="100"/>
        <v>...</v>
      </c>
      <c r="R199" s="39" t="str">
        <f t="shared" si="100"/>
        <v>...</v>
      </c>
      <c r="S199" s="39" t="str">
        <f t="shared" si="100"/>
        <v>...</v>
      </c>
      <c r="T199" s="39">
        <f t="shared" si="100"/>
        <v>6225</v>
      </c>
      <c r="U199" s="39">
        <f t="shared" si="100"/>
        <v>132</v>
      </c>
      <c r="V199" s="39">
        <f t="shared" si="100"/>
        <v>-60</v>
      </c>
      <c r="W199" s="39">
        <f t="shared" si="100"/>
        <v>701</v>
      </c>
      <c r="X199" s="39">
        <f t="shared" si="100"/>
        <v>6887</v>
      </c>
      <c r="Y199" s="39">
        <f t="shared" si="100"/>
        <v>651</v>
      </c>
      <c r="Z199" s="39" t="str">
        <f t="shared" si="100"/>
        <v>...</v>
      </c>
      <c r="AA199" s="39" t="str">
        <f t="shared" si="100"/>
        <v>...</v>
      </c>
      <c r="AB199" s="39" t="str">
        <f t="shared" si="100"/>
        <v>...</v>
      </c>
      <c r="AC199" s="39" t="str">
        <f t="shared" si="100"/>
        <v>...</v>
      </c>
      <c r="AD199" s="39">
        <f t="shared" si="100"/>
        <v>-1670</v>
      </c>
      <c r="AE199" s="39">
        <f t="shared" si="100"/>
        <v>-128</v>
      </c>
      <c r="AF199" s="39" t="str">
        <f t="shared" si="100"/>
        <v>...</v>
      </c>
      <c r="AG199" s="39" t="str">
        <f t="shared" si="100"/>
        <v>...</v>
      </c>
      <c r="AH199" s="39">
        <f t="shared" si="100"/>
        <v>-1030</v>
      </c>
      <c r="AI199" s="39">
        <f t="shared" si="100"/>
        <v>5509</v>
      </c>
      <c r="AJ199" s="39">
        <f t="shared" si="100"/>
        <v>860</v>
      </c>
      <c r="AK199" s="39">
        <f t="shared" si="100"/>
        <v>4665</v>
      </c>
      <c r="AL199" s="39">
        <f t="shared" si="100"/>
        <v>2172</v>
      </c>
      <c r="AM199" s="39">
        <f t="shared" si="100"/>
        <v>1856</v>
      </c>
      <c r="AN199" s="39">
        <f t="shared" si="100"/>
        <v>-359</v>
      </c>
      <c r="AO199" s="39">
        <f t="shared" si="100"/>
        <v>1626</v>
      </c>
      <c r="AP199" s="39" t="str">
        <f t="shared" si="100"/>
        <v>...</v>
      </c>
      <c r="AQ199" s="39" t="str">
        <f t="shared" si="100"/>
        <v>...</v>
      </c>
      <c r="AR199" s="39" t="str">
        <f t="shared" si="100"/>
        <v>...</v>
      </c>
      <c r="AS199" s="39" t="str">
        <f t="shared" si="100"/>
        <v>...</v>
      </c>
      <c r="AT199" s="39" t="str">
        <f t="shared" si="100"/>
        <v>...</v>
      </c>
      <c r="AU199" s="39" t="str">
        <f t="shared" si="100"/>
        <v>...</v>
      </c>
      <c r="AV199" s="39" t="str">
        <f t="shared" si="100"/>
        <v>...</v>
      </c>
      <c r="AW199" s="39" t="str">
        <f t="shared" si="100"/>
        <v>...</v>
      </c>
      <c r="AX199" s="39" t="str">
        <f t="shared" si="100"/>
        <v>...</v>
      </c>
      <c r="AY199" s="39" t="str">
        <f t="shared" si="100"/>
        <v>...</v>
      </c>
      <c r="AZ199" s="39" t="str">
        <f t="shared" si="100"/>
        <v>...</v>
      </c>
      <c r="BA199" s="39" t="str">
        <f t="shared" si="100"/>
        <v>...</v>
      </c>
      <c r="BB199" s="39">
        <f t="shared" si="100"/>
        <v>841</v>
      </c>
      <c r="BC199" s="39">
        <f t="shared" si="100"/>
        <v>5322</v>
      </c>
      <c r="BD199" s="39">
        <f t="shared" si="100"/>
        <v>5451</v>
      </c>
      <c r="BE199" s="39">
        <f t="shared" si="100"/>
        <v>14814</v>
      </c>
      <c r="BF199" s="39" t="str">
        <f t="shared" si="100"/>
        <v>...</v>
      </c>
      <c r="BG199" s="39" t="str">
        <f t="shared" si="100"/>
        <v>...</v>
      </c>
      <c r="BH199" s="39">
        <f t="shared" si="100"/>
        <v>-1853</v>
      </c>
      <c r="BI199" s="39">
        <f t="shared" si="100"/>
        <v>740</v>
      </c>
      <c r="BJ199" s="39">
        <f t="shared" si="100"/>
        <v>2505</v>
      </c>
      <c r="BK199" s="39">
        <f t="shared" si="100"/>
        <v>2061</v>
      </c>
      <c r="BL199" s="39">
        <f t="shared" si="100"/>
        <v>-554</v>
      </c>
      <c r="BM199" s="39">
        <f t="shared" si="100"/>
        <v>-86</v>
      </c>
      <c r="BN199" s="39">
        <f t="shared" ref="BN199:BS199" si="101">IF(BN50="...","...",BN62-BN50)</f>
        <v>292</v>
      </c>
      <c r="BO199" s="39">
        <f t="shared" si="101"/>
        <v>1969</v>
      </c>
      <c r="BP199" s="39">
        <f t="shared" si="101"/>
        <v>-1926</v>
      </c>
      <c r="BQ199" s="39">
        <f t="shared" si="101"/>
        <v>-465</v>
      </c>
      <c r="BR199" s="39" t="str">
        <f t="shared" si="101"/>
        <v>...</v>
      </c>
      <c r="BS199" s="39" t="str">
        <f t="shared" si="101"/>
        <v>...</v>
      </c>
      <c r="BU199" s="69" t="s">
        <v>67</v>
      </c>
      <c r="BV199" s="69" t="s">
        <v>67</v>
      </c>
      <c r="BW199" s="69" t="s">
        <v>67</v>
      </c>
      <c r="BX199" s="69" t="s">
        <v>67</v>
      </c>
    </row>
    <row r="200" spans="1:76">
      <c r="A200" s="1">
        <f t="shared" si="13"/>
        <v>38261</v>
      </c>
      <c r="B200" s="39">
        <f t="shared" ref="B200:BM200" si="102">IF(B51="...","...",B63-B51)</f>
        <v>-809</v>
      </c>
      <c r="C200" s="39">
        <f t="shared" si="102"/>
        <v>504</v>
      </c>
      <c r="D200" s="39">
        <f t="shared" si="102"/>
        <v>-4577</v>
      </c>
      <c r="E200" s="39">
        <f t="shared" si="102"/>
        <v>32422</v>
      </c>
      <c r="F200" s="39">
        <f t="shared" si="102"/>
        <v>1197</v>
      </c>
      <c r="G200" s="39">
        <f t="shared" si="102"/>
        <v>1301</v>
      </c>
      <c r="H200" s="39">
        <f t="shared" si="102"/>
        <v>6391</v>
      </c>
      <c r="I200" s="39">
        <f t="shared" si="102"/>
        <v>-1216</v>
      </c>
      <c r="J200" s="39">
        <f t="shared" si="102"/>
        <v>331</v>
      </c>
      <c r="K200" s="39">
        <f t="shared" si="102"/>
        <v>2177</v>
      </c>
      <c r="L200" s="39">
        <f t="shared" si="102"/>
        <v>-2116</v>
      </c>
      <c r="M200" s="39">
        <f t="shared" si="102"/>
        <v>1226</v>
      </c>
      <c r="N200" s="39">
        <f t="shared" si="102"/>
        <v>3834</v>
      </c>
      <c r="O200" s="39">
        <f t="shared" si="102"/>
        <v>-1144</v>
      </c>
      <c r="P200" s="39">
        <f t="shared" si="102"/>
        <v>-382</v>
      </c>
      <c r="Q200" s="39">
        <f t="shared" si="102"/>
        <v>763</v>
      </c>
      <c r="R200" s="39">
        <f t="shared" si="102"/>
        <v>-543</v>
      </c>
      <c r="S200" s="39">
        <f t="shared" si="102"/>
        <v>-44</v>
      </c>
      <c r="T200" s="39">
        <f t="shared" si="102"/>
        <v>5706</v>
      </c>
      <c r="U200" s="39">
        <f t="shared" si="102"/>
        <v>76</v>
      </c>
      <c r="V200" s="39">
        <f t="shared" si="102"/>
        <v>-2429</v>
      </c>
      <c r="W200" s="39">
        <f t="shared" si="102"/>
        <v>481</v>
      </c>
      <c r="X200" s="39">
        <f t="shared" si="102"/>
        <v>3445</v>
      </c>
      <c r="Y200" s="39">
        <f t="shared" si="102"/>
        <v>-19</v>
      </c>
      <c r="Z200" s="39">
        <f t="shared" si="102"/>
        <v>-2763</v>
      </c>
      <c r="AA200" s="39">
        <f t="shared" si="102"/>
        <v>535</v>
      </c>
      <c r="AB200" s="39">
        <f t="shared" si="102"/>
        <v>110</v>
      </c>
      <c r="AC200" s="39">
        <f t="shared" si="102"/>
        <v>171</v>
      </c>
      <c r="AD200" s="39">
        <f t="shared" si="102"/>
        <v>-485</v>
      </c>
      <c r="AE200" s="39">
        <f t="shared" si="102"/>
        <v>-1082</v>
      </c>
      <c r="AF200" s="39">
        <f t="shared" si="102"/>
        <v>-272</v>
      </c>
      <c r="AG200" s="39">
        <f t="shared" si="102"/>
        <v>40</v>
      </c>
      <c r="AH200" s="39">
        <f t="shared" si="102"/>
        <v>-836</v>
      </c>
      <c r="AI200" s="39">
        <f t="shared" si="102"/>
        <v>-154</v>
      </c>
      <c r="AJ200" s="39">
        <f t="shared" si="102"/>
        <v>253</v>
      </c>
      <c r="AK200" s="39">
        <f t="shared" si="102"/>
        <v>1100</v>
      </c>
      <c r="AL200" s="39">
        <f t="shared" si="102"/>
        <v>-5886</v>
      </c>
      <c r="AM200" s="39">
        <f t="shared" si="102"/>
        <v>1767</v>
      </c>
      <c r="AN200" s="39">
        <f t="shared" si="102"/>
        <v>-4277</v>
      </c>
      <c r="AO200" s="39">
        <f t="shared" si="102"/>
        <v>1403</v>
      </c>
      <c r="AP200" s="39">
        <f t="shared" si="102"/>
        <v>284</v>
      </c>
      <c r="AQ200" s="39">
        <f t="shared" si="102"/>
        <v>5689</v>
      </c>
      <c r="AR200" s="39">
        <f t="shared" si="102"/>
        <v>-77</v>
      </c>
      <c r="AS200" s="39">
        <f t="shared" si="102"/>
        <v>447</v>
      </c>
      <c r="AT200" s="39">
        <f t="shared" si="102"/>
        <v>-3477</v>
      </c>
      <c r="AU200" s="39">
        <f t="shared" si="102"/>
        <v>1445</v>
      </c>
      <c r="AV200" s="39">
        <f t="shared" si="102"/>
        <v>4137</v>
      </c>
      <c r="AW200" s="39">
        <f t="shared" si="102"/>
        <v>-110</v>
      </c>
      <c r="AX200" s="39">
        <f t="shared" si="102"/>
        <v>866</v>
      </c>
      <c r="AY200" s="39">
        <f t="shared" si="102"/>
        <v>7472</v>
      </c>
      <c r="AZ200" s="39">
        <f t="shared" si="102"/>
        <v>101</v>
      </c>
      <c r="BA200" s="39">
        <f t="shared" si="102"/>
        <v>6679</v>
      </c>
      <c r="BB200" s="39">
        <f t="shared" si="102"/>
        <v>-568</v>
      </c>
      <c r="BC200" s="39">
        <f t="shared" si="102"/>
        <v>800</v>
      </c>
      <c r="BD200" s="39">
        <f t="shared" si="102"/>
        <v>4828</v>
      </c>
      <c r="BE200" s="39">
        <f t="shared" si="102"/>
        <v>5285</v>
      </c>
      <c r="BF200" s="39">
        <f t="shared" si="102"/>
        <v>-426</v>
      </c>
      <c r="BG200" s="39">
        <f t="shared" si="102"/>
        <v>2467</v>
      </c>
      <c r="BH200" s="39">
        <f t="shared" si="102"/>
        <v>-229</v>
      </c>
      <c r="BI200" s="39">
        <f t="shared" si="102"/>
        <v>459</v>
      </c>
      <c r="BJ200" s="39">
        <f t="shared" si="102"/>
        <v>496</v>
      </c>
      <c r="BK200" s="39">
        <f t="shared" si="102"/>
        <v>1468</v>
      </c>
      <c r="BL200" s="39">
        <f t="shared" si="102"/>
        <v>-519</v>
      </c>
      <c r="BM200" s="39">
        <f t="shared" si="102"/>
        <v>-10</v>
      </c>
      <c r="BN200" s="39">
        <f t="shared" ref="BN200:BS200" si="103">IF(BN51="...","...",BN63-BN51)</f>
        <v>-212</v>
      </c>
      <c r="BO200" s="39">
        <f t="shared" si="103"/>
        <v>115</v>
      </c>
      <c r="BP200" s="39">
        <f t="shared" si="103"/>
        <v>-141</v>
      </c>
      <c r="BQ200" s="39">
        <f t="shared" si="103"/>
        <v>-1571</v>
      </c>
      <c r="BR200" s="39">
        <f t="shared" si="103"/>
        <v>-160</v>
      </c>
      <c r="BS200" s="39">
        <f t="shared" si="103"/>
        <v>62373</v>
      </c>
      <c r="BU200" s="69">
        <f>IF(BU51="...","...",BU63-BU51)</f>
        <v>5802</v>
      </c>
      <c r="BV200" s="69">
        <f>IF(BV51="...","...",BV63-BV51)</f>
        <v>36037</v>
      </c>
      <c r="BW200" s="69">
        <f>IF(BW51="...","...",BW63-BW51)</f>
        <v>-5966</v>
      </c>
      <c r="BX200" s="69">
        <f>IF(BX51="...","...",BX63-BX51)</f>
        <v>26333</v>
      </c>
    </row>
    <row r="201" spans="1:76">
      <c r="A201" s="1">
        <f t="shared" si="13"/>
        <v>38292</v>
      </c>
      <c r="B201" s="39" t="str">
        <f t="shared" ref="B201:BM201" si="104">IF(B52="...","...",B64-B52)</f>
        <v>...</v>
      </c>
      <c r="C201" s="39" t="str">
        <f t="shared" si="104"/>
        <v>...</v>
      </c>
      <c r="D201" s="39" t="str">
        <f t="shared" si="104"/>
        <v>...</v>
      </c>
      <c r="E201" s="39" t="str">
        <f t="shared" si="104"/>
        <v>...</v>
      </c>
      <c r="F201" s="39">
        <f t="shared" si="104"/>
        <v>1776</v>
      </c>
      <c r="G201" s="39">
        <f t="shared" si="104"/>
        <v>-1524</v>
      </c>
      <c r="H201" s="39">
        <f t="shared" si="104"/>
        <v>-2709</v>
      </c>
      <c r="I201" s="39">
        <f t="shared" si="104"/>
        <v>1166</v>
      </c>
      <c r="J201" s="39" t="str">
        <f t="shared" si="104"/>
        <v>...</v>
      </c>
      <c r="K201" s="39" t="str">
        <f t="shared" si="104"/>
        <v>...</v>
      </c>
      <c r="L201" s="39">
        <f t="shared" si="104"/>
        <v>5624</v>
      </c>
      <c r="M201" s="39">
        <f t="shared" si="104"/>
        <v>-3213</v>
      </c>
      <c r="N201" s="39">
        <f t="shared" si="104"/>
        <v>-44</v>
      </c>
      <c r="O201" s="39">
        <f t="shared" si="104"/>
        <v>5585</v>
      </c>
      <c r="P201" s="39" t="str">
        <f t="shared" si="104"/>
        <v>...</v>
      </c>
      <c r="Q201" s="39" t="str">
        <f t="shared" si="104"/>
        <v>...</v>
      </c>
      <c r="R201" s="39" t="str">
        <f t="shared" si="104"/>
        <v>...</v>
      </c>
      <c r="S201" s="39" t="str">
        <f t="shared" si="104"/>
        <v>...</v>
      </c>
      <c r="T201" s="39">
        <f t="shared" si="104"/>
        <v>4634</v>
      </c>
      <c r="U201" s="39">
        <f t="shared" si="104"/>
        <v>2481</v>
      </c>
      <c r="V201" s="39">
        <f t="shared" si="104"/>
        <v>-1658</v>
      </c>
      <c r="W201" s="39">
        <f t="shared" si="104"/>
        <v>225</v>
      </c>
      <c r="X201" s="39">
        <f t="shared" si="104"/>
        <v>3245</v>
      </c>
      <c r="Y201" s="39">
        <f t="shared" si="104"/>
        <v>2247</v>
      </c>
      <c r="Z201" s="39" t="str">
        <f t="shared" si="104"/>
        <v>...</v>
      </c>
      <c r="AA201" s="39" t="str">
        <f t="shared" si="104"/>
        <v>...</v>
      </c>
      <c r="AB201" s="39" t="str">
        <f t="shared" si="104"/>
        <v>...</v>
      </c>
      <c r="AC201" s="39" t="str">
        <f t="shared" si="104"/>
        <v>...</v>
      </c>
      <c r="AD201" s="39">
        <f t="shared" si="104"/>
        <v>-2755</v>
      </c>
      <c r="AE201" s="39">
        <f t="shared" si="104"/>
        <v>-300</v>
      </c>
      <c r="AF201" s="39" t="str">
        <f t="shared" si="104"/>
        <v>...</v>
      </c>
      <c r="AG201" s="39" t="str">
        <f t="shared" si="104"/>
        <v>...</v>
      </c>
      <c r="AH201" s="39">
        <f t="shared" si="104"/>
        <v>3021</v>
      </c>
      <c r="AI201" s="39">
        <f t="shared" si="104"/>
        <v>4391</v>
      </c>
      <c r="AJ201" s="39">
        <f t="shared" si="104"/>
        <v>5973</v>
      </c>
      <c r="AK201" s="39">
        <f t="shared" si="104"/>
        <v>689</v>
      </c>
      <c r="AL201" s="39">
        <f t="shared" si="104"/>
        <v>1443</v>
      </c>
      <c r="AM201" s="39">
        <f t="shared" si="104"/>
        <v>6309</v>
      </c>
      <c r="AN201" s="39">
        <f t="shared" si="104"/>
        <v>207</v>
      </c>
      <c r="AO201" s="39">
        <f t="shared" si="104"/>
        <v>2997</v>
      </c>
      <c r="AP201" s="39" t="str">
        <f t="shared" si="104"/>
        <v>...</v>
      </c>
      <c r="AQ201" s="39" t="str">
        <f t="shared" si="104"/>
        <v>...</v>
      </c>
      <c r="AR201" s="39" t="str">
        <f t="shared" si="104"/>
        <v>...</v>
      </c>
      <c r="AS201" s="39" t="str">
        <f t="shared" si="104"/>
        <v>...</v>
      </c>
      <c r="AT201" s="39" t="str">
        <f t="shared" si="104"/>
        <v>...</v>
      </c>
      <c r="AU201" s="39" t="str">
        <f t="shared" si="104"/>
        <v>...</v>
      </c>
      <c r="AV201" s="39" t="str">
        <f t="shared" si="104"/>
        <v>...</v>
      </c>
      <c r="AW201" s="39" t="str">
        <f t="shared" si="104"/>
        <v>...</v>
      </c>
      <c r="AX201" s="39" t="str">
        <f t="shared" si="104"/>
        <v>...</v>
      </c>
      <c r="AY201" s="39" t="str">
        <f t="shared" si="104"/>
        <v>...</v>
      </c>
      <c r="AZ201" s="39" t="str">
        <f t="shared" si="104"/>
        <v>...</v>
      </c>
      <c r="BA201" s="39" t="str">
        <f t="shared" si="104"/>
        <v>...</v>
      </c>
      <c r="BB201" s="39">
        <f t="shared" si="104"/>
        <v>-105</v>
      </c>
      <c r="BC201" s="39">
        <f t="shared" si="104"/>
        <v>1200</v>
      </c>
      <c r="BD201" s="39">
        <f t="shared" si="104"/>
        <v>8786</v>
      </c>
      <c r="BE201" s="39">
        <f t="shared" si="104"/>
        <v>1197</v>
      </c>
      <c r="BF201" s="39" t="str">
        <f t="shared" si="104"/>
        <v>...</v>
      </c>
      <c r="BG201" s="39" t="str">
        <f t="shared" si="104"/>
        <v>...</v>
      </c>
      <c r="BH201" s="39">
        <f t="shared" si="104"/>
        <v>597</v>
      </c>
      <c r="BI201" s="39">
        <f t="shared" si="104"/>
        <v>2270</v>
      </c>
      <c r="BJ201" s="39">
        <f t="shared" si="104"/>
        <v>-938</v>
      </c>
      <c r="BK201" s="39">
        <f t="shared" si="104"/>
        <v>2534</v>
      </c>
      <c r="BL201" s="39">
        <f t="shared" si="104"/>
        <v>548</v>
      </c>
      <c r="BM201" s="39">
        <f t="shared" si="104"/>
        <v>-44</v>
      </c>
      <c r="BN201" s="39">
        <f t="shared" ref="BN201:BS201" si="105">IF(BN52="...","...",BN64-BN52)</f>
        <v>650</v>
      </c>
      <c r="BO201" s="39">
        <f t="shared" si="105"/>
        <v>1041</v>
      </c>
      <c r="BP201" s="39">
        <f t="shared" si="105"/>
        <v>270</v>
      </c>
      <c r="BQ201" s="39">
        <f t="shared" si="105"/>
        <v>2048</v>
      </c>
      <c r="BR201" s="39" t="str">
        <f t="shared" si="105"/>
        <v>...</v>
      </c>
      <c r="BS201" s="39" t="str">
        <f t="shared" si="105"/>
        <v>...</v>
      </c>
      <c r="BU201" s="69" t="s">
        <v>67</v>
      </c>
      <c r="BV201" s="69" t="s">
        <v>67</v>
      </c>
      <c r="BW201" s="69" t="s">
        <v>67</v>
      </c>
      <c r="BX201" s="69" t="s">
        <v>67</v>
      </c>
    </row>
    <row r="202" spans="1:76">
      <c r="A202" s="1">
        <f t="shared" si="13"/>
        <v>38322</v>
      </c>
      <c r="B202" s="39" t="str">
        <f t="shared" ref="B202:BM202" si="106">IF(B53="...","...",B65-B53)</f>
        <v>...</v>
      </c>
      <c r="C202" s="39" t="str">
        <f t="shared" si="106"/>
        <v>...</v>
      </c>
      <c r="D202" s="39" t="str">
        <f t="shared" si="106"/>
        <v>...</v>
      </c>
      <c r="E202" s="39" t="str">
        <f t="shared" si="106"/>
        <v>...</v>
      </c>
      <c r="F202" s="39">
        <f t="shared" si="106"/>
        <v>37</v>
      </c>
      <c r="G202" s="39">
        <f t="shared" si="106"/>
        <v>4598</v>
      </c>
      <c r="H202" s="39">
        <f t="shared" si="106"/>
        <v>2203</v>
      </c>
      <c r="I202" s="39">
        <f t="shared" si="106"/>
        <v>2363</v>
      </c>
      <c r="J202" s="39" t="str">
        <f t="shared" si="106"/>
        <v>...</v>
      </c>
      <c r="K202" s="39" t="str">
        <f t="shared" si="106"/>
        <v>...</v>
      </c>
      <c r="L202" s="39">
        <f t="shared" si="106"/>
        <v>10075</v>
      </c>
      <c r="M202" s="39">
        <f t="shared" si="106"/>
        <v>-3658</v>
      </c>
      <c r="N202" s="39">
        <f t="shared" si="106"/>
        <v>-3186</v>
      </c>
      <c r="O202" s="39">
        <f t="shared" si="106"/>
        <v>2779</v>
      </c>
      <c r="P202" s="39" t="str">
        <f t="shared" si="106"/>
        <v>...</v>
      </c>
      <c r="Q202" s="39" t="str">
        <f t="shared" si="106"/>
        <v>...</v>
      </c>
      <c r="R202" s="39" t="str">
        <f t="shared" si="106"/>
        <v>...</v>
      </c>
      <c r="S202" s="39" t="str">
        <f t="shared" si="106"/>
        <v>...</v>
      </c>
      <c r="T202" s="39">
        <f t="shared" si="106"/>
        <v>1168</v>
      </c>
      <c r="U202" s="39">
        <f t="shared" si="106"/>
        <v>284</v>
      </c>
      <c r="V202" s="39">
        <f t="shared" si="106"/>
        <v>3157</v>
      </c>
      <c r="W202" s="39">
        <f t="shared" si="106"/>
        <v>1871</v>
      </c>
      <c r="X202" s="39">
        <f t="shared" si="106"/>
        <v>-202</v>
      </c>
      <c r="Y202" s="39">
        <f t="shared" si="106"/>
        <v>-1118</v>
      </c>
      <c r="Z202" s="39" t="str">
        <f t="shared" si="106"/>
        <v>...</v>
      </c>
      <c r="AA202" s="39" t="str">
        <f t="shared" si="106"/>
        <v>...</v>
      </c>
      <c r="AB202" s="39" t="str">
        <f t="shared" si="106"/>
        <v>...</v>
      </c>
      <c r="AC202" s="39" t="str">
        <f t="shared" si="106"/>
        <v>...</v>
      </c>
      <c r="AD202" s="39">
        <f t="shared" si="106"/>
        <v>-2933</v>
      </c>
      <c r="AE202" s="39">
        <f t="shared" si="106"/>
        <v>2832</v>
      </c>
      <c r="AF202" s="39" t="str">
        <f t="shared" si="106"/>
        <v>...</v>
      </c>
      <c r="AG202" s="39" t="str">
        <f t="shared" si="106"/>
        <v>...</v>
      </c>
      <c r="AH202" s="39">
        <f t="shared" si="106"/>
        <v>1509</v>
      </c>
      <c r="AI202" s="39">
        <f t="shared" si="106"/>
        <v>6746</v>
      </c>
      <c r="AJ202" s="39">
        <f t="shared" si="106"/>
        <v>3622</v>
      </c>
      <c r="AK202" s="39">
        <f t="shared" si="106"/>
        <v>5633</v>
      </c>
      <c r="AL202" s="39">
        <f t="shared" si="106"/>
        <v>1063</v>
      </c>
      <c r="AM202" s="39">
        <f t="shared" si="106"/>
        <v>346</v>
      </c>
      <c r="AN202" s="39">
        <f t="shared" si="106"/>
        <v>-2396</v>
      </c>
      <c r="AO202" s="39">
        <f t="shared" si="106"/>
        <v>192</v>
      </c>
      <c r="AP202" s="39" t="str">
        <f t="shared" si="106"/>
        <v>...</v>
      </c>
      <c r="AQ202" s="39" t="str">
        <f t="shared" si="106"/>
        <v>...</v>
      </c>
      <c r="AR202" s="39" t="str">
        <f t="shared" si="106"/>
        <v>...</v>
      </c>
      <c r="AS202" s="39" t="str">
        <f t="shared" si="106"/>
        <v>...</v>
      </c>
      <c r="AT202" s="39" t="str">
        <f t="shared" si="106"/>
        <v>...</v>
      </c>
      <c r="AU202" s="39" t="str">
        <f t="shared" si="106"/>
        <v>...</v>
      </c>
      <c r="AV202" s="39" t="str">
        <f t="shared" si="106"/>
        <v>...</v>
      </c>
      <c r="AW202" s="39" t="str">
        <f t="shared" si="106"/>
        <v>...</v>
      </c>
      <c r="AX202" s="39" t="str">
        <f t="shared" si="106"/>
        <v>...</v>
      </c>
      <c r="AY202" s="39" t="str">
        <f t="shared" si="106"/>
        <v>...</v>
      </c>
      <c r="AZ202" s="39" t="str">
        <f t="shared" si="106"/>
        <v>...</v>
      </c>
      <c r="BA202" s="39" t="str">
        <f t="shared" si="106"/>
        <v>...</v>
      </c>
      <c r="BB202" s="39">
        <f t="shared" si="106"/>
        <v>-1253</v>
      </c>
      <c r="BC202" s="39">
        <f t="shared" si="106"/>
        <v>-1904</v>
      </c>
      <c r="BD202" s="39">
        <f t="shared" si="106"/>
        <v>-6882</v>
      </c>
      <c r="BE202" s="39">
        <f t="shared" si="106"/>
        <v>4553</v>
      </c>
      <c r="BF202" s="39" t="str">
        <f t="shared" si="106"/>
        <v>...</v>
      </c>
      <c r="BG202" s="39" t="str">
        <f t="shared" si="106"/>
        <v>...</v>
      </c>
      <c r="BH202" s="39">
        <f t="shared" si="106"/>
        <v>-84</v>
      </c>
      <c r="BI202" s="39">
        <f t="shared" si="106"/>
        <v>407</v>
      </c>
      <c r="BJ202" s="39">
        <f t="shared" si="106"/>
        <v>-1504</v>
      </c>
      <c r="BK202" s="39">
        <f t="shared" si="106"/>
        <v>1309</v>
      </c>
      <c r="BL202" s="39">
        <f t="shared" si="106"/>
        <v>-1056</v>
      </c>
      <c r="BM202" s="39">
        <f t="shared" si="106"/>
        <v>-308</v>
      </c>
      <c r="BN202" s="39">
        <f t="shared" ref="BN202:BS202" si="107">IF(BN53="...","...",BN65-BN53)</f>
        <v>-1878</v>
      </c>
      <c r="BO202" s="39">
        <f t="shared" si="107"/>
        <v>174</v>
      </c>
      <c r="BP202" s="39">
        <f t="shared" si="107"/>
        <v>110</v>
      </c>
      <c r="BQ202" s="39">
        <f t="shared" si="107"/>
        <v>2070</v>
      </c>
      <c r="BR202" s="39" t="str">
        <f t="shared" si="107"/>
        <v>...</v>
      </c>
      <c r="BS202" s="39" t="str">
        <f t="shared" si="107"/>
        <v>...</v>
      </c>
      <c r="BU202" s="69" t="s">
        <v>67</v>
      </c>
      <c r="BV202" s="69" t="s">
        <v>67</v>
      </c>
      <c r="BW202" s="69" t="s">
        <v>67</v>
      </c>
      <c r="BX202" s="69" t="s">
        <v>67</v>
      </c>
    </row>
    <row r="203" spans="1:76">
      <c r="A203" s="1">
        <f t="shared" si="13"/>
        <v>38353</v>
      </c>
      <c r="B203" s="39">
        <f t="shared" ref="B203:BM203" si="108">IF(B54="...","...",B66-B54)</f>
        <v>-19561</v>
      </c>
      <c r="C203" s="39">
        <f t="shared" si="108"/>
        <v>25972</v>
      </c>
      <c r="D203" s="39">
        <f t="shared" si="108"/>
        <v>7734</v>
      </c>
      <c r="E203" s="39">
        <f t="shared" si="108"/>
        <v>4459</v>
      </c>
      <c r="F203" s="39">
        <f t="shared" si="108"/>
        <v>-7183</v>
      </c>
      <c r="G203" s="39">
        <f t="shared" si="108"/>
        <v>1241</v>
      </c>
      <c r="H203" s="39">
        <f t="shared" si="108"/>
        <v>1985</v>
      </c>
      <c r="I203" s="39">
        <f t="shared" si="108"/>
        <v>3953</v>
      </c>
      <c r="J203" s="39">
        <f t="shared" si="108"/>
        <v>19936</v>
      </c>
      <c r="K203" s="39">
        <f t="shared" si="108"/>
        <v>6449</v>
      </c>
      <c r="L203" s="39">
        <f t="shared" si="108"/>
        <v>-8831</v>
      </c>
      <c r="M203" s="39">
        <f t="shared" si="108"/>
        <v>-13705</v>
      </c>
      <c r="N203" s="39">
        <f t="shared" si="108"/>
        <v>8084</v>
      </c>
      <c r="O203" s="39">
        <f t="shared" si="108"/>
        <v>981</v>
      </c>
      <c r="P203" s="39">
        <f t="shared" si="108"/>
        <v>12329</v>
      </c>
      <c r="Q203" s="39">
        <f t="shared" si="108"/>
        <v>7732</v>
      </c>
      <c r="R203" s="39">
        <f t="shared" si="108"/>
        <v>6209</v>
      </c>
      <c r="S203" s="39">
        <f t="shared" si="108"/>
        <v>705</v>
      </c>
      <c r="T203" s="39">
        <f t="shared" si="108"/>
        <v>-1598</v>
      </c>
      <c r="U203" s="39">
        <f t="shared" si="108"/>
        <v>781</v>
      </c>
      <c r="V203" s="39">
        <f t="shared" si="108"/>
        <v>2295</v>
      </c>
      <c r="W203" s="39">
        <f t="shared" si="108"/>
        <v>4911</v>
      </c>
      <c r="X203" s="39">
        <f t="shared" si="108"/>
        <v>1300</v>
      </c>
      <c r="Y203" s="39">
        <f t="shared" si="108"/>
        <v>1663</v>
      </c>
      <c r="Z203" s="39">
        <f t="shared" si="108"/>
        <v>1659</v>
      </c>
      <c r="AA203" s="39">
        <f t="shared" si="108"/>
        <v>523</v>
      </c>
      <c r="AB203" s="39">
        <f t="shared" si="108"/>
        <v>-269</v>
      </c>
      <c r="AC203" s="39">
        <f t="shared" si="108"/>
        <v>-486</v>
      </c>
      <c r="AD203" s="39">
        <f t="shared" si="108"/>
        <v>-1938</v>
      </c>
      <c r="AE203" s="39">
        <f t="shared" si="108"/>
        <v>804</v>
      </c>
      <c r="AF203" s="39">
        <f t="shared" si="108"/>
        <v>2011</v>
      </c>
      <c r="AG203" s="39">
        <f t="shared" si="108"/>
        <v>3237</v>
      </c>
      <c r="AH203" s="39">
        <f t="shared" si="108"/>
        <v>-2936</v>
      </c>
      <c r="AI203" s="39">
        <f t="shared" si="108"/>
        <v>10698</v>
      </c>
      <c r="AJ203" s="39">
        <f t="shared" si="108"/>
        <v>470</v>
      </c>
      <c r="AK203" s="39">
        <f t="shared" si="108"/>
        <v>8553</v>
      </c>
      <c r="AL203" s="39">
        <f t="shared" si="108"/>
        <v>4453</v>
      </c>
      <c r="AM203" s="39">
        <f t="shared" si="108"/>
        <v>4159</v>
      </c>
      <c r="AN203" s="39">
        <f t="shared" si="108"/>
        <v>13859</v>
      </c>
      <c r="AO203" s="39">
        <f t="shared" si="108"/>
        <v>5327</v>
      </c>
      <c r="AP203" s="39">
        <f t="shared" si="108"/>
        <v>10501</v>
      </c>
      <c r="AQ203" s="39">
        <f t="shared" si="108"/>
        <v>29509</v>
      </c>
      <c r="AR203" s="39">
        <f t="shared" si="108"/>
        <v>3915</v>
      </c>
      <c r="AS203" s="39">
        <f t="shared" si="108"/>
        <v>1912</v>
      </c>
      <c r="AT203" s="39">
        <f t="shared" si="108"/>
        <v>-1014</v>
      </c>
      <c r="AU203" s="39">
        <f t="shared" si="108"/>
        <v>1183</v>
      </c>
      <c r="AV203" s="39">
        <f t="shared" si="108"/>
        <v>4654</v>
      </c>
      <c r="AW203" s="39">
        <f t="shared" si="108"/>
        <v>2443</v>
      </c>
      <c r="AX203" s="39">
        <f t="shared" si="108"/>
        <v>18056</v>
      </c>
      <c r="AY203" s="39">
        <f t="shared" si="108"/>
        <v>35047</v>
      </c>
      <c r="AZ203" s="39">
        <f t="shared" si="108"/>
        <v>1459</v>
      </c>
      <c r="BA203" s="39">
        <f t="shared" si="108"/>
        <v>717</v>
      </c>
      <c r="BB203" s="39">
        <f t="shared" si="108"/>
        <v>-10752</v>
      </c>
      <c r="BC203" s="39">
        <f t="shared" si="108"/>
        <v>2691</v>
      </c>
      <c r="BD203" s="39">
        <f t="shared" si="108"/>
        <v>-11778</v>
      </c>
      <c r="BE203" s="39">
        <f t="shared" si="108"/>
        <v>28689</v>
      </c>
      <c r="BF203" s="39">
        <f t="shared" si="108"/>
        <v>15</v>
      </c>
      <c r="BG203" s="39">
        <f t="shared" si="108"/>
        <v>2893</v>
      </c>
      <c r="BH203" s="39">
        <f t="shared" si="108"/>
        <v>-6523</v>
      </c>
      <c r="BI203" s="39">
        <f t="shared" si="108"/>
        <v>2897</v>
      </c>
      <c r="BJ203" s="39">
        <f t="shared" si="108"/>
        <v>-4323</v>
      </c>
      <c r="BK203" s="39">
        <f t="shared" si="108"/>
        <v>3474</v>
      </c>
      <c r="BL203" s="39">
        <f t="shared" si="108"/>
        <v>-615</v>
      </c>
      <c r="BM203" s="39">
        <f t="shared" si="108"/>
        <v>-364</v>
      </c>
      <c r="BN203" s="39">
        <f t="shared" ref="BN203:BS203" si="109">IF(BN54="...","...",BN66-BN54)</f>
        <v>-1096</v>
      </c>
      <c r="BO203" s="39">
        <f t="shared" si="109"/>
        <v>6214</v>
      </c>
      <c r="BP203" s="39">
        <f t="shared" si="109"/>
        <v>1338</v>
      </c>
      <c r="BQ203" s="39">
        <f t="shared" si="109"/>
        <v>3528</v>
      </c>
      <c r="BR203" s="39">
        <f t="shared" si="109"/>
        <v>25321</v>
      </c>
      <c r="BS203" s="39">
        <f t="shared" si="109"/>
        <v>155191</v>
      </c>
      <c r="BU203" s="69">
        <f>IF(BU54="...","...",BU66-BU54)</f>
        <v>21226</v>
      </c>
      <c r="BV203" s="69">
        <f>IF(BV54="...","...",BV66-BV54)</f>
        <v>59918</v>
      </c>
      <c r="BW203" s="69">
        <f>IF(BW54="...","...",BW66-BW54)</f>
        <v>4093</v>
      </c>
      <c r="BX203" s="69">
        <f>IF(BX54="...","...",BX66-BX54)</f>
        <v>95272</v>
      </c>
    </row>
    <row r="204" spans="1:76">
      <c r="A204" s="1">
        <f t="shared" si="13"/>
        <v>38384</v>
      </c>
      <c r="B204" s="39" t="str">
        <f t="shared" ref="B204:BM204" si="110">IF(B55="...","...",B67-B55)</f>
        <v>...</v>
      </c>
      <c r="C204" s="39" t="str">
        <f t="shared" si="110"/>
        <v>...</v>
      </c>
      <c r="D204" s="39" t="str">
        <f t="shared" si="110"/>
        <v>...</v>
      </c>
      <c r="E204" s="39" t="str">
        <f t="shared" si="110"/>
        <v>...</v>
      </c>
      <c r="F204" s="39">
        <f t="shared" si="110"/>
        <v>-5015</v>
      </c>
      <c r="G204" s="39">
        <f t="shared" si="110"/>
        <v>1470</v>
      </c>
      <c r="H204" s="39">
        <f t="shared" si="110"/>
        <v>-573</v>
      </c>
      <c r="I204" s="39">
        <f t="shared" si="110"/>
        <v>-2272</v>
      </c>
      <c r="J204" s="39" t="str">
        <f t="shared" si="110"/>
        <v>...</v>
      </c>
      <c r="K204" s="39" t="str">
        <f t="shared" si="110"/>
        <v>...</v>
      </c>
      <c r="L204" s="39">
        <f t="shared" si="110"/>
        <v>2642</v>
      </c>
      <c r="M204" s="39">
        <f t="shared" si="110"/>
        <v>1445</v>
      </c>
      <c r="N204" s="39">
        <f t="shared" si="110"/>
        <v>-892</v>
      </c>
      <c r="O204" s="39">
        <f t="shared" si="110"/>
        <v>2190</v>
      </c>
      <c r="P204" s="39" t="str">
        <f t="shared" si="110"/>
        <v>...</v>
      </c>
      <c r="Q204" s="39" t="str">
        <f t="shared" si="110"/>
        <v>...</v>
      </c>
      <c r="R204" s="39" t="str">
        <f t="shared" si="110"/>
        <v>...</v>
      </c>
      <c r="S204" s="39" t="str">
        <f t="shared" si="110"/>
        <v>...</v>
      </c>
      <c r="T204" s="39">
        <f t="shared" si="110"/>
        <v>1270</v>
      </c>
      <c r="U204" s="39">
        <f t="shared" si="110"/>
        <v>1806</v>
      </c>
      <c r="V204" s="39">
        <f t="shared" si="110"/>
        <v>-1556</v>
      </c>
      <c r="W204" s="39">
        <f t="shared" si="110"/>
        <v>2085</v>
      </c>
      <c r="X204" s="39">
        <f t="shared" si="110"/>
        <v>2181</v>
      </c>
      <c r="Y204" s="39">
        <f t="shared" si="110"/>
        <v>1277</v>
      </c>
      <c r="Z204" s="39" t="str">
        <f t="shared" si="110"/>
        <v>...</v>
      </c>
      <c r="AA204" s="39" t="str">
        <f t="shared" si="110"/>
        <v>...</v>
      </c>
      <c r="AB204" s="39" t="str">
        <f t="shared" si="110"/>
        <v>...</v>
      </c>
      <c r="AC204" s="39" t="str">
        <f t="shared" si="110"/>
        <v>...</v>
      </c>
      <c r="AD204" s="39">
        <f t="shared" si="110"/>
        <v>-950</v>
      </c>
      <c r="AE204" s="39">
        <f t="shared" si="110"/>
        <v>512</v>
      </c>
      <c r="AF204" s="39" t="str">
        <f t="shared" si="110"/>
        <v>...</v>
      </c>
      <c r="AG204" s="39" t="str">
        <f t="shared" si="110"/>
        <v>...</v>
      </c>
      <c r="AH204" s="39">
        <f t="shared" si="110"/>
        <v>2581</v>
      </c>
      <c r="AI204" s="39">
        <f t="shared" si="110"/>
        <v>2773</v>
      </c>
      <c r="AJ204" s="39">
        <f t="shared" si="110"/>
        <v>7566</v>
      </c>
      <c r="AK204" s="39">
        <f t="shared" si="110"/>
        <v>1061</v>
      </c>
      <c r="AL204" s="39">
        <f t="shared" si="110"/>
        <v>-1082</v>
      </c>
      <c r="AM204" s="39">
        <f t="shared" si="110"/>
        <v>741</v>
      </c>
      <c r="AN204" s="39">
        <f t="shared" si="110"/>
        <v>-2600</v>
      </c>
      <c r="AO204" s="39">
        <f t="shared" si="110"/>
        <v>6853</v>
      </c>
      <c r="AP204" s="39" t="str">
        <f t="shared" si="110"/>
        <v>...</v>
      </c>
      <c r="AQ204" s="39" t="str">
        <f t="shared" si="110"/>
        <v>...</v>
      </c>
      <c r="AR204" s="39" t="str">
        <f t="shared" si="110"/>
        <v>...</v>
      </c>
      <c r="AS204" s="39" t="str">
        <f t="shared" si="110"/>
        <v>...</v>
      </c>
      <c r="AT204" s="39" t="str">
        <f t="shared" si="110"/>
        <v>...</v>
      </c>
      <c r="AU204" s="39" t="str">
        <f t="shared" si="110"/>
        <v>...</v>
      </c>
      <c r="AV204" s="39" t="str">
        <f t="shared" si="110"/>
        <v>...</v>
      </c>
      <c r="AW204" s="39" t="str">
        <f t="shared" si="110"/>
        <v>...</v>
      </c>
      <c r="AX204" s="39" t="str">
        <f t="shared" si="110"/>
        <v>...</v>
      </c>
      <c r="AY204" s="39" t="str">
        <f t="shared" si="110"/>
        <v>...</v>
      </c>
      <c r="AZ204" s="39" t="str">
        <f t="shared" si="110"/>
        <v>...</v>
      </c>
      <c r="BA204" s="39" t="str">
        <f t="shared" si="110"/>
        <v>...</v>
      </c>
      <c r="BB204" s="39">
        <f t="shared" si="110"/>
        <v>-3679</v>
      </c>
      <c r="BC204" s="39">
        <f t="shared" si="110"/>
        <v>5504</v>
      </c>
      <c r="BD204" s="39">
        <f t="shared" si="110"/>
        <v>-13450</v>
      </c>
      <c r="BE204" s="39">
        <f t="shared" si="110"/>
        <v>28073</v>
      </c>
      <c r="BF204" s="39" t="str">
        <f t="shared" si="110"/>
        <v>...</v>
      </c>
      <c r="BG204" s="39" t="str">
        <f t="shared" si="110"/>
        <v>...</v>
      </c>
      <c r="BH204" s="39">
        <f t="shared" si="110"/>
        <v>-2226</v>
      </c>
      <c r="BI204" s="39">
        <f t="shared" si="110"/>
        <v>2936</v>
      </c>
      <c r="BJ204" s="39">
        <f t="shared" si="110"/>
        <v>-5660</v>
      </c>
      <c r="BK204" s="39">
        <f t="shared" si="110"/>
        <v>5880</v>
      </c>
      <c r="BL204" s="39">
        <f t="shared" si="110"/>
        <v>-1733</v>
      </c>
      <c r="BM204" s="39">
        <f t="shared" si="110"/>
        <v>-147</v>
      </c>
      <c r="BN204" s="39">
        <f t="shared" ref="BN204:BS204" si="111">IF(BN55="...","...",BN67-BN55)</f>
        <v>-724</v>
      </c>
      <c r="BO204" s="39">
        <f t="shared" si="111"/>
        <v>1991</v>
      </c>
      <c r="BP204" s="39">
        <f t="shared" si="111"/>
        <v>2091</v>
      </c>
      <c r="BQ204" s="39">
        <f t="shared" si="111"/>
        <v>1996</v>
      </c>
      <c r="BR204" s="39" t="str">
        <f t="shared" si="111"/>
        <v>...</v>
      </c>
      <c r="BS204" s="39" t="str">
        <f t="shared" si="111"/>
        <v>...</v>
      </c>
      <c r="BU204" s="69" t="s">
        <v>67</v>
      </c>
      <c r="BV204" s="69" t="s">
        <v>67</v>
      </c>
      <c r="BW204" s="69" t="s">
        <v>67</v>
      </c>
      <c r="BX204" s="69" t="s">
        <v>67</v>
      </c>
    </row>
    <row r="205" spans="1:76">
      <c r="A205" s="1">
        <f t="shared" si="13"/>
        <v>38412</v>
      </c>
      <c r="B205" s="39" t="str">
        <f t="shared" ref="B205:BM205" si="112">IF(B56="...","...",B68-B56)</f>
        <v>...</v>
      </c>
      <c r="C205" s="39" t="str">
        <f t="shared" si="112"/>
        <v>...</v>
      </c>
      <c r="D205" s="39" t="str">
        <f t="shared" si="112"/>
        <v>...</v>
      </c>
      <c r="E205" s="39" t="str">
        <f t="shared" si="112"/>
        <v>...</v>
      </c>
      <c r="F205" s="39">
        <f t="shared" si="112"/>
        <v>6643</v>
      </c>
      <c r="G205" s="39">
        <f t="shared" si="112"/>
        <v>3884</v>
      </c>
      <c r="H205" s="39">
        <f t="shared" si="112"/>
        <v>11640</v>
      </c>
      <c r="I205" s="39">
        <f t="shared" si="112"/>
        <v>-755</v>
      </c>
      <c r="J205" s="39" t="str">
        <f t="shared" si="112"/>
        <v>...</v>
      </c>
      <c r="K205" s="39" t="str">
        <f t="shared" si="112"/>
        <v>...</v>
      </c>
      <c r="L205" s="39">
        <f t="shared" si="112"/>
        <v>25380</v>
      </c>
      <c r="M205" s="39">
        <f t="shared" si="112"/>
        <v>-3692</v>
      </c>
      <c r="N205" s="39">
        <f t="shared" si="112"/>
        <v>10047</v>
      </c>
      <c r="O205" s="39">
        <f t="shared" si="112"/>
        <v>2451</v>
      </c>
      <c r="P205" s="39" t="str">
        <f t="shared" si="112"/>
        <v>...</v>
      </c>
      <c r="Q205" s="39" t="str">
        <f t="shared" si="112"/>
        <v>...</v>
      </c>
      <c r="R205" s="39" t="str">
        <f t="shared" si="112"/>
        <v>...</v>
      </c>
      <c r="S205" s="39" t="str">
        <f t="shared" si="112"/>
        <v>...</v>
      </c>
      <c r="T205" s="39">
        <f t="shared" si="112"/>
        <v>15774</v>
      </c>
      <c r="U205" s="39">
        <f t="shared" si="112"/>
        <v>2398</v>
      </c>
      <c r="V205" s="39">
        <f t="shared" si="112"/>
        <v>10760</v>
      </c>
      <c r="W205" s="39">
        <f t="shared" si="112"/>
        <v>99</v>
      </c>
      <c r="X205" s="39">
        <f t="shared" si="112"/>
        <v>1714</v>
      </c>
      <c r="Y205" s="39">
        <f t="shared" si="112"/>
        <v>910</v>
      </c>
      <c r="Z205" s="39" t="str">
        <f t="shared" si="112"/>
        <v>...</v>
      </c>
      <c r="AA205" s="39" t="str">
        <f t="shared" si="112"/>
        <v>...</v>
      </c>
      <c r="AB205" s="39" t="str">
        <f t="shared" si="112"/>
        <v>...</v>
      </c>
      <c r="AC205" s="39" t="str">
        <f t="shared" si="112"/>
        <v>...</v>
      </c>
      <c r="AD205" s="39">
        <f t="shared" si="112"/>
        <v>1564</v>
      </c>
      <c r="AE205" s="39">
        <f t="shared" si="112"/>
        <v>-186</v>
      </c>
      <c r="AF205" s="39" t="str">
        <f t="shared" si="112"/>
        <v>...</v>
      </c>
      <c r="AG205" s="39" t="str">
        <f t="shared" si="112"/>
        <v>...</v>
      </c>
      <c r="AH205" s="39">
        <f t="shared" si="112"/>
        <v>15800</v>
      </c>
      <c r="AI205" s="39">
        <f t="shared" si="112"/>
        <v>3422</v>
      </c>
      <c r="AJ205" s="39">
        <f t="shared" si="112"/>
        <v>17563</v>
      </c>
      <c r="AK205" s="39">
        <f t="shared" si="112"/>
        <v>4847</v>
      </c>
      <c r="AL205" s="39">
        <f t="shared" si="112"/>
        <v>4855</v>
      </c>
      <c r="AM205" s="39">
        <f t="shared" si="112"/>
        <v>1174</v>
      </c>
      <c r="AN205" s="39">
        <f t="shared" si="112"/>
        <v>6000</v>
      </c>
      <c r="AO205" s="39">
        <f t="shared" si="112"/>
        <v>8367</v>
      </c>
      <c r="AP205" s="39" t="str">
        <f t="shared" si="112"/>
        <v>...</v>
      </c>
      <c r="AQ205" s="39" t="str">
        <f t="shared" si="112"/>
        <v>...</v>
      </c>
      <c r="AR205" s="39" t="str">
        <f t="shared" si="112"/>
        <v>...</v>
      </c>
      <c r="AS205" s="39" t="str">
        <f t="shared" si="112"/>
        <v>...</v>
      </c>
      <c r="AT205" s="39" t="str">
        <f t="shared" si="112"/>
        <v>...</v>
      </c>
      <c r="AU205" s="39" t="str">
        <f t="shared" si="112"/>
        <v>...</v>
      </c>
      <c r="AV205" s="39" t="str">
        <f t="shared" si="112"/>
        <v>...</v>
      </c>
      <c r="AW205" s="39" t="str">
        <f t="shared" si="112"/>
        <v>...</v>
      </c>
      <c r="AX205" s="39" t="str">
        <f t="shared" si="112"/>
        <v>...</v>
      </c>
      <c r="AY205" s="39" t="str">
        <f t="shared" si="112"/>
        <v>...</v>
      </c>
      <c r="AZ205" s="39" t="str">
        <f t="shared" si="112"/>
        <v>...</v>
      </c>
      <c r="BA205" s="39" t="str">
        <f t="shared" si="112"/>
        <v>...</v>
      </c>
      <c r="BB205" s="39">
        <f t="shared" si="112"/>
        <v>3216</v>
      </c>
      <c r="BC205" s="39">
        <f t="shared" si="112"/>
        <v>2459</v>
      </c>
      <c r="BD205" s="39">
        <f t="shared" si="112"/>
        <v>3796</v>
      </c>
      <c r="BE205" s="39">
        <f t="shared" si="112"/>
        <v>22662</v>
      </c>
      <c r="BF205" s="39" t="str">
        <f t="shared" si="112"/>
        <v>...</v>
      </c>
      <c r="BG205" s="39" t="str">
        <f t="shared" si="112"/>
        <v>...</v>
      </c>
      <c r="BH205" s="39">
        <f t="shared" si="112"/>
        <v>8332</v>
      </c>
      <c r="BI205" s="39">
        <f t="shared" si="112"/>
        <v>1991</v>
      </c>
      <c r="BJ205" s="39">
        <f t="shared" si="112"/>
        <v>2192</v>
      </c>
      <c r="BK205" s="39">
        <f t="shared" si="112"/>
        <v>5438</v>
      </c>
      <c r="BL205" s="39">
        <f t="shared" si="112"/>
        <v>25</v>
      </c>
      <c r="BM205" s="39">
        <f t="shared" si="112"/>
        <v>217</v>
      </c>
      <c r="BN205" s="39">
        <f t="shared" ref="BN205:BS205" si="113">IF(BN56="...","...",BN68-BN56)</f>
        <v>2478</v>
      </c>
      <c r="BO205" s="39">
        <f t="shared" si="113"/>
        <v>1313</v>
      </c>
      <c r="BP205" s="39">
        <f t="shared" si="113"/>
        <v>6139</v>
      </c>
      <c r="BQ205" s="39">
        <f t="shared" si="113"/>
        <v>4441</v>
      </c>
      <c r="BR205" s="39" t="str">
        <f t="shared" si="113"/>
        <v>...</v>
      </c>
      <c r="BS205" s="39" t="str">
        <f t="shared" si="113"/>
        <v>...</v>
      </c>
      <c r="BU205" s="69" t="s">
        <v>67</v>
      </c>
      <c r="BV205" s="69" t="s">
        <v>67</v>
      </c>
      <c r="BW205" s="69" t="s">
        <v>67</v>
      </c>
      <c r="BX205" s="69" t="s">
        <v>67</v>
      </c>
    </row>
    <row r="206" spans="1:76">
      <c r="A206" s="1">
        <f t="shared" si="13"/>
        <v>38443</v>
      </c>
      <c r="B206" s="39">
        <f t="shared" ref="B206:BM206" si="114">IF(B57="...","...",B69-B57)</f>
        <v>-3621</v>
      </c>
      <c r="C206" s="39">
        <f t="shared" si="114"/>
        <v>-1519</v>
      </c>
      <c r="D206" s="39">
        <f t="shared" si="114"/>
        <v>-8318</v>
      </c>
      <c r="E206" s="39">
        <f t="shared" si="114"/>
        <v>9031</v>
      </c>
      <c r="F206" s="39">
        <f t="shared" si="114"/>
        <v>-6011</v>
      </c>
      <c r="G206" s="39">
        <f t="shared" si="114"/>
        <v>5366</v>
      </c>
      <c r="H206" s="39">
        <f t="shared" si="114"/>
        <v>11735</v>
      </c>
      <c r="I206" s="39">
        <f t="shared" si="114"/>
        <v>-218</v>
      </c>
      <c r="J206" s="39">
        <f t="shared" si="114"/>
        <v>-5313</v>
      </c>
      <c r="K206" s="39">
        <f t="shared" si="114"/>
        <v>1990</v>
      </c>
      <c r="L206" s="39">
        <f t="shared" si="114"/>
        <v>1517</v>
      </c>
      <c r="M206" s="39">
        <f t="shared" si="114"/>
        <v>-7383</v>
      </c>
      <c r="N206" s="39">
        <f t="shared" si="114"/>
        <v>-9978</v>
      </c>
      <c r="O206" s="39">
        <f t="shared" si="114"/>
        <v>4784</v>
      </c>
      <c r="P206" s="39">
        <f t="shared" si="114"/>
        <v>-492</v>
      </c>
      <c r="Q206" s="39">
        <f t="shared" si="114"/>
        <v>-495</v>
      </c>
      <c r="R206" s="39">
        <f t="shared" si="114"/>
        <v>-5722</v>
      </c>
      <c r="S206" s="39">
        <f t="shared" si="114"/>
        <v>-550</v>
      </c>
      <c r="T206" s="39">
        <f t="shared" si="114"/>
        <v>2179</v>
      </c>
      <c r="U206" s="39">
        <f t="shared" si="114"/>
        <v>-1191</v>
      </c>
      <c r="V206" s="39">
        <f t="shared" si="114"/>
        <v>-2090</v>
      </c>
      <c r="W206" s="39">
        <f t="shared" si="114"/>
        <v>-198</v>
      </c>
      <c r="X206" s="39">
        <f t="shared" si="114"/>
        <v>-73</v>
      </c>
      <c r="Y206" s="39">
        <f t="shared" si="114"/>
        <v>-553</v>
      </c>
      <c r="Z206" s="39">
        <f t="shared" si="114"/>
        <v>5891</v>
      </c>
      <c r="AA206" s="39">
        <f t="shared" si="114"/>
        <v>104</v>
      </c>
      <c r="AB206" s="39">
        <f t="shared" si="114"/>
        <v>-2234</v>
      </c>
      <c r="AC206" s="39">
        <f t="shared" si="114"/>
        <v>-421</v>
      </c>
      <c r="AD206" s="39">
        <f t="shared" si="114"/>
        <v>-917</v>
      </c>
      <c r="AE206" s="39">
        <f t="shared" si="114"/>
        <v>-770</v>
      </c>
      <c r="AF206" s="39">
        <f t="shared" si="114"/>
        <v>-2513</v>
      </c>
      <c r="AG206" s="39">
        <f t="shared" si="114"/>
        <v>430</v>
      </c>
      <c r="AH206" s="39">
        <f t="shared" si="114"/>
        <v>15379</v>
      </c>
      <c r="AI206" s="39">
        <f t="shared" si="114"/>
        <v>7577</v>
      </c>
      <c r="AJ206" s="39">
        <f t="shared" si="114"/>
        <v>14904</v>
      </c>
      <c r="AK206" s="39">
        <f t="shared" si="114"/>
        <v>8522</v>
      </c>
      <c r="AL206" s="39">
        <f t="shared" si="114"/>
        <v>-2300</v>
      </c>
      <c r="AM206" s="39">
        <f t="shared" si="114"/>
        <v>-1067</v>
      </c>
      <c r="AN206" s="39">
        <f t="shared" si="114"/>
        <v>-10910</v>
      </c>
      <c r="AO206" s="39">
        <f t="shared" si="114"/>
        <v>3169</v>
      </c>
      <c r="AP206" s="39">
        <f t="shared" si="114"/>
        <v>-4309</v>
      </c>
      <c r="AQ206" s="39">
        <f t="shared" si="114"/>
        <v>10362</v>
      </c>
      <c r="AR206" s="39">
        <f t="shared" si="114"/>
        <v>-3103</v>
      </c>
      <c r="AS206" s="39">
        <f t="shared" si="114"/>
        <v>-812</v>
      </c>
      <c r="AT206" s="39">
        <f t="shared" si="114"/>
        <v>-3024</v>
      </c>
      <c r="AU206" s="39">
        <f t="shared" si="114"/>
        <v>-289</v>
      </c>
      <c r="AV206" s="39">
        <f t="shared" si="114"/>
        <v>-2464</v>
      </c>
      <c r="AW206" s="39">
        <f t="shared" si="114"/>
        <v>76</v>
      </c>
      <c r="AX206" s="39">
        <f t="shared" si="114"/>
        <v>-12901</v>
      </c>
      <c r="AY206" s="39">
        <f t="shared" si="114"/>
        <v>9337</v>
      </c>
      <c r="AZ206" s="39">
        <f t="shared" si="114"/>
        <v>-6566</v>
      </c>
      <c r="BA206" s="39">
        <f t="shared" si="114"/>
        <v>-2506</v>
      </c>
      <c r="BB206" s="39">
        <f t="shared" si="114"/>
        <v>-7461</v>
      </c>
      <c r="BC206" s="39">
        <f t="shared" si="114"/>
        <v>-195</v>
      </c>
      <c r="BD206" s="39">
        <f t="shared" si="114"/>
        <v>-6069</v>
      </c>
      <c r="BE206" s="39">
        <f t="shared" si="114"/>
        <v>3860</v>
      </c>
      <c r="BF206" s="39">
        <f t="shared" si="114"/>
        <v>-3711</v>
      </c>
      <c r="BG206" s="39">
        <f t="shared" si="114"/>
        <v>-779</v>
      </c>
      <c r="BH206" s="39">
        <f t="shared" si="114"/>
        <v>-6639</v>
      </c>
      <c r="BI206" s="39">
        <f t="shared" si="114"/>
        <v>-441</v>
      </c>
      <c r="BJ206" s="39">
        <f t="shared" si="114"/>
        <v>-6219</v>
      </c>
      <c r="BK206" s="39">
        <f t="shared" si="114"/>
        <v>3752</v>
      </c>
      <c r="BL206" s="39">
        <f t="shared" si="114"/>
        <v>-255</v>
      </c>
      <c r="BM206" s="39">
        <f t="shared" si="114"/>
        <v>628</v>
      </c>
      <c r="BN206" s="39">
        <f t="shared" ref="BN206:BS206" si="115">IF(BN57="...","...",BN69-BN57)</f>
        <v>-2522</v>
      </c>
      <c r="BO206" s="39">
        <f t="shared" si="115"/>
        <v>-2465</v>
      </c>
      <c r="BP206" s="39">
        <f t="shared" si="115"/>
        <v>1825</v>
      </c>
      <c r="BQ206" s="39">
        <f t="shared" si="115"/>
        <v>-1019</v>
      </c>
      <c r="BR206" s="39">
        <f t="shared" si="115"/>
        <v>-74313</v>
      </c>
      <c r="BS206" s="39">
        <f t="shared" si="115"/>
        <v>28258</v>
      </c>
      <c r="BU206" s="69">
        <f>IF(BU57="...","...",BU69-BU57)</f>
        <v>-10581</v>
      </c>
      <c r="BV206" s="69">
        <f>IF(BV57="...","...",BV69-BV57)</f>
        <v>15984</v>
      </c>
      <c r="BW206" s="69">
        <f>IF(BW57="...","...",BW69-BW57)</f>
        <v>-63727</v>
      </c>
      <c r="BX206" s="69">
        <f>IF(BX57="...","...",BX69-BX57)</f>
        <v>12274</v>
      </c>
    </row>
    <row r="207" spans="1:76">
      <c r="A207" s="1">
        <f t="shared" si="13"/>
        <v>38473</v>
      </c>
      <c r="B207" s="39" t="str">
        <f t="shared" ref="B207:BM207" si="116">IF(B58="...","...",B70-B58)</f>
        <v>...</v>
      </c>
      <c r="C207" s="39" t="str">
        <f t="shared" si="116"/>
        <v>...</v>
      </c>
      <c r="D207" s="39" t="str">
        <f t="shared" si="116"/>
        <v>...</v>
      </c>
      <c r="E207" s="39" t="str">
        <f t="shared" si="116"/>
        <v>...</v>
      </c>
      <c r="F207" s="39">
        <f t="shared" si="116"/>
        <v>-4778</v>
      </c>
      <c r="G207" s="39">
        <f t="shared" si="116"/>
        <v>-1344</v>
      </c>
      <c r="H207" s="39">
        <f t="shared" si="116"/>
        <v>1386</v>
      </c>
      <c r="I207" s="39">
        <f t="shared" si="116"/>
        <v>2841</v>
      </c>
      <c r="J207" s="39" t="str">
        <f t="shared" si="116"/>
        <v>...</v>
      </c>
      <c r="K207" s="39" t="str">
        <f t="shared" si="116"/>
        <v>...</v>
      </c>
      <c r="L207" s="39">
        <f t="shared" si="116"/>
        <v>2203</v>
      </c>
      <c r="M207" s="39">
        <f t="shared" si="116"/>
        <v>281</v>
      </c>
      <c r="N207" s="39">
        <f t="shared" si="116"/>
        <v>-359</v>
      </c>
      <c r="O207" s="39">
        <f t="shared" si="116"/>
        <v>3364</v>
      </c>
      <c r="P207" s="39" t="str">
        <f t="shared" si="116"/>
        <v>...</v>
      </c>
      <c r="Q207" s="39" t="str">
        <f t="shared" si="116"/>
        <v>...</v>
      </c>
      <c r="R207" s="39" t="str">
        <f t="shared" si="116"/>
        <v>...</v>
      </c>
      <c r="S207" s="39" t="str">
        <f t="shared" si="116"/>
        <v>...</v>
      </c>
      <c r="T207" s="39">
        <f t="shared" si="116"/>
        <v>2068</v>
      </c>
      <c r="U207" s="39">
        <f t="shared" si="116"/>
        <v>1443</v>
      </c>
      <c r="V207" s="39">
        <f t="shared" si="116"/>
        <v>-3478</v>
      </c>
      <c r="W207" s="39">
        <f t="shared" si="116"/>
        <v>-4</v>
      </c>
      <c r="X207" s="39">
        <f t="shared" si="116"/>
        <v>-218</v>
      </c>
      <c r="Y207" s="39">
        <f t="shared" si="116"/>
        <v>197</v>
      </c>
      <c r="Z207" s="39" t="str">
        <f t="shared" si="116"/>
        <v>...</v>
      </c>
      <c r="AA207" s="39" t="str">
        <f t="shared" si="116"/>
        <v>...</v>
      </c>
      <c r="AB207" s="39" t="str">
        <f t="shared" si="116"/>
        <v>...</v>
      </c>
      <c r="AC207" s="39" t="str">
        <f t="shared" si="116"/>
        <v>...</v>
      </c>
      <c r="AD207" s="39">
        <f t="shared" si="116"/>
        <v>-1056</v>
      </c>
      <c r="AE207" s="39">
        <f t="shared" si="116"/>
        <v>313</v>
      </c>
      <c r="AF207" s="39" t="str">
        <f t="shared" si="116"/>
        <v>...</v>
      </c>
      <c r="AG207" s="39" t="str">
        <f t="shared" si="116"/>
        <v>...</v>
      </c>
      <c r="AH207" s="39">
        <f t="shared" si="116"/>
        <v>4034</v>
      </c>
      <c r="AI207" s="39">
        <f t="shared" si="116"/>
        <v>5085</v>
      </c>
      <c r="AJ207" s="39">
        <f t="shared" si="116"/>
        <v>3847</v>
      </c>
      <c r="AK207" s="39">
        <f t="shared" si="116"/>
        <v>5080</v>
      </c>
      <c r="AL207" s="39">
        <f t="shared" si="116"/>
        <v>-1162</v>
      </c>
      <c r="AM207" s="39">
        <f t="shared" si="116"/>
        <v>821</v>
      </c>
      <c r="AN207" s="39">
        <f t="shared" si="116"/>
        <v>1193</v>
      </c>
      <c r="AO207" s="39">
        <f t="shared" si="116"/>
        <v>-3213</v>
      </c>
      <c r="AP207" s="39" t="str">
        <f t="shared" si="116"/>
        <v>...</v>
      </c>
      <c r="AQ207" s="39" t="str">
        <f t="shared" si="116"/>
        <v>...</v>
      </c>
      <c r="AR207" s="39" t="str">
        <f t="shared" si="116"/>
        <v>...</v>
      </c>
      <c r="AS207" s="39" t="str">
        <f t="shared" si="116"/>
        <v>...</v>
      </c>
      <c r="AT207" s="39" t="str">
        <f t="shared" si="116"/>
        <v>...</v>
      </c>
      <c r="AU207" s="39" t="str">
        <f t="shared" si="116"/>
        <v>...</v>
      </c>
      <c r="AV207" s="39" t="str">
        <f t="shared" si="116"/>
        <v>...</v>
      </c>
      <c r="AW207" s="39" t="str">
        <f t="shared" si="116"/>
        <v>...</v>
      </c>
      <c r="AX207" s="39" t="str">
        <f t="shared" si="116"/>
        <v>...</v>
      </c>
      <c r="AY207" s="39" t="str">
        <f t="shared" si="116"/>
        <v>...</v>
      </c>
      <c r="AZ207" s="39" t="str">
        <f t="shared" si="116"/>
        <v>...</v>
      </c>
      <c r="BA207" s="39" t="str">
        <f t="shared" si="116"/>
        <v>...</v>
      </c>
      <c r="BB207" s="39">
        <f t="shared" si="116"/>
        <v>-1532</v>
      </c>
      <c r="BC207" s="39">
        <f t="shared" si="116"/>
        <v>-394</v>
      </c>
      <c r="BD207" s="39">
        <f t="shared" si="116"/>
        <v>2021</v>
      </c>
      <c r="BE207" s="39">
        <f t="shared" si="116"/>
        <v>6662</v>
      </c>
      <c r="BF207" s="39" t="str">
        <f t="shared" si="116"/>
        <v>...</v>
      </c>
      <c r="BG207" s="39" t="str">
        <f t="shared" si="116"/>
        <v>...</v>
      </c>
      <c r="BH207" s="39">
        <f t="shared" si="116"/>
        <v>1103</v>
      </c>
      <c r="BI207" s="39">
        <f t="shared" si="116"/>
        <v>188</v>
      </c>
      <c r="BJ207" s="39">
        <f t="shared" si="116"/>
        <v>2763</v>
      </c>
      <c r="BK207" s="39">
        <f t="shared" si="116"/>
        <v>288</v>
      </c>
      <c r="BL207" s="39">
        <f t="shared" si="116"/>
        <v>138</v>
      </c>
      <c r="BM207" s="39">
        <f t="shared" si="116"/>
        <v>-265</v>
      </c>
      <c r="BN207" s="39">
        <f t="shared" ref="BN207:BS207" si="117">IF(BN58="...","...",BN70-BN58)</f>
        <v>-1755</v>
      </c>
      <c r="BO207" s="39">
        <f t="shared" si="117"/>
        <v>-304</v>
      </c>
      <c r="BP207" s="39">
        <f t="shared" si="117"/>
        <v>-631</v>
      </c>
      <c r="BQ207" s="39">
        <f t="shared" si="117"/>
        <v>1848</v>
      </c>
      <c r="BR207" s="39" t="str">
        <f t="shared" si="117"/>
        <v>...</v>
      </c>
      <c r="BS207" s="39" t="str">
        <f t="shared" si="117"/>
        <v>...</v>
      </c>
      <c r="BU207" s="69" t="s">
        <v>67</v>
      </c>
      <c r="BV207" s="69" t="s">
        <v>67</v>
      </c>
      <c r="BW207" s="69" t="s">
        <v>67</v>
      </c>
      <c r="BX207" s="69" t="s">
        <v>67</v>
      </c>
    </row>
    <row r="208" spans="1:76">
      <c r="A208" s="1">
        <f t="shared" si="13"/>
        <v>38504</v>
      </c>
      <c r="B208" s="39" t="str">
        <f t="shared" ref="B208:BM208" si="118">IF(B59="...","...",B71-B59)</f>
        <v>...</v>
      </c>
      <c r="C208" s="39" t="str">
        <f t="shared" si="118"/>
        <v>...</v>
      </c>
      <c r="D208" s="39" t="str">
        <f t="shared" si="118"/>
        <v>...</v>
      </c>
      <c r="E208" s="39" t="str">
        <f t="shared" si="118"/>
        <v>...</v>
      </c>
      <c r="F208" s="39">
        <f t="shared" si="118"/>
        <v>-6032</v>
      </c>
      <c r="G208" s="39">
        <f t="shared" si="118"/>
        <v>-317</v>
      </c>
      <c r="H208" s="39">
        <f t="shared" si="118"/>
        <v>5150</v>
      </c>
      <c r="I208" s="39">
        <f t="shared" si="118"/>
        <v>558</v>
      </c>
      <c r="J208" s="39" t="str">
        <f t="shared" si="118"/>
        <v>...</v>
      </c>
      <c r="K208" s="39" t="str">
        <f t="shared" si="118"/>
        <v>...</v>
      </c>
      <c r="L208" s="39">
        <f t="shared" si="118"/>
        <v>-1448</v>
      </c>
      <c r="M208" s="39">
        <f t="shared" si="118"/>
        <v>4283</v>
      </c>
      <c r="N208" s="39">
        <f t="shared" si="118"/>
        <v>-3068</v>
      </c>
      <c r="O208" s="39">
        <f t="shared" si="118"/>
        <v>3041</v>
      </c>
      <c r="P208" s="39" t="str">
        <f t="shared" si="118"/>
        <v>...</v>
      </c>
      <c r="Q208" s="39" t="str">
        <f t="shared" si="118"/>
        <v>...</v>
      </c>
      <c r="R208" s="39" t="str">
        <f t="shared" si="118"/>
        <v>...</v>
      </c>
      <c r="S208" s="39" t="str">
        <f t="shared" si="118"/>
        <v>...</v>
      </c>
      <c r="T208" s="39">
        <f t="shared" si="118"/>
        <v>3555</v>
      </c>
      <c r="U208" s="39">
        <f t="shared" si="118"/>
        <v>2623</v>
      </c>
      <c r="V208" s="39">
        <f t="shared" si="118"/>
        <v>-1280</v>
      </c>
      <c r="W208" s="39">
        <f t="shared" si="118"/>
        <v>2585</v>
      </c>
      <c r="X208" s="39">
        <f t="shared" si="118"/>
        <v>32</v>
      </c>
      <c r="Y208" s="39">
        <f t="shared" si="118"/>
        <v>-86</v>
      </c>
      <c r="Z208" s="39" t="str">
        <f t="shared" si="118"/>
        <v>...</v>
      </c>
      <c r="AA208" s="39" t="str">
        <f t="shared" si="118"/>
        <v>...</v>
      </c>
      <c r="AB208" s="39" t="str">
        <f t="shared" si="118"/>
        <v>...</v>
      </c>
      <c r="AC208" s="39" t="str">
        <f t="shared" si="118"/>
        <v>...</v>
      </c>
      <c r="AD208" s="39">
        <f t="shared" si="118"/>
        <v>-1063</v>
      </c>
      <c r="AE208" s="39">
        <f t="shared" si="118"/>
        <v>436</v>
      </c>
      <c r="AF208" s="39" t="str">
        <f t="shared" si="118"/>
        <v>...</v>
      </c>
      <c r="AG208" s="39" t="str">
        <f t="shared" si="118"/>
        <v>...</v>
      </c>
      <c r="AH208" s="39">
        <f t="shared" si="118"/>
        <v>5817</v>
      </c>
      <c r="AI208" s="39">
        <f t="shared" si="118"/>
        <v>14314</v>
      </c>
      <c r="AJ208" s="39">
        <f t="shared" si="118"/>
        <v>6111</v>
      </c>
      <c r="AK208" s="39">
        <f t="shared" si="118"/>
        <v>12110</v>
      </c>
      <c r="AL208" s="39">
        <f t="shared" si="118"/>
        <v>-2536</v>
      </c>
      <c r="AM208" s="39">
        <f t="shared" si="118"/>
        <v>5176</v>
      </c>
      <c r="AN208" s="39">
        <f t="shared" si="118"/>
        <v>-1787</v>
      </c>
      <c r="AO208" s="39">
        <f t="shared" si="118"/>
        <v>2355</v>
      </c>
      <c r="AP208" s="39" t="str">
        <f t="shared" si="118"/>
        <v>...</v>
      </c>
      <c r="AQ208" s="39" t="str">
        <f t="shared" si="118"/>
        <v>...</v>
      </c>
      <c r="AR208" s="39" t="str">
        <f t="shared" si="118"/>
        <v>...</v>
      </c>
      <c r="AS208" s="39" t="str">
        <f t="shared" si="118"/>
        <v>...</v>
      </c>
      <c r="AT208" s="39" t="str">
        <f t="shared" si="118"/>
        <v>...</v>
      </c>
      <c r="AU208" s="39" t="str">
        <f t="shared" si="118"/>
        <v>...</v>
      </c>
      <c r="AV208" s="39" t="str">
        <f t="shared" si="118"/>
        <v>...</v>
      </c>
      <c r="AW208" s="39" t="str">
        <f t="shared" si="118"/>
        <v>...</v>
      </c>
      <c r="AX208" s="39" t="str">
        <f t="shared" si="118"/>
        <v>...</v>
      </c>
      <c r="AY208" s="39" t="str">
        <f t="shared" si="118"/>
        <v>...</v>
      </c>
      <c r="AZ208" s="39" t="str">
        <f t="shared" si="118"/>
        <v>...</v>
      </c>
      <c r="BA208" s="39" t="str">
        <f t="shared" si="118"/>
        <v>...</v>
      </c>
      <c r="BB208" s="39">
        <f t="shared" si="118"/>
        <v>-2182</v>
      </c>
      <c r="BC208" s="39">
        <f t="shared" si="118"/>
        <v>573</v>
      </c>
      <c r="BD208" s="39">
        <f t="shared" si="118"/>
        <v>-2432</v>
      </c>
      <c r="BE208" s="39">
        <f t="shared" si="118"/>
        <v>22300</v>
      </c>
      <c r="BF208" s="39" t="str">
        <f t="shared" si="118"/>
        <v>...</v>
      </c>
      <c r="BG208" s="39" t="str">
        <f t="shared" si="118"/>
        <v>...</v>
      </c>
      <c r="BH208" s="39">
        <f t="shared" si="118"/>
        <v>-398</v>
      </c>
      <c r="BI208" s="39">
        <f t="shared" si="118"/>
        <v>-337</v>
      </c>
      <c r="BJ208" s="39">
        <f t="shared" si="118"/>
        <v>-3516</v>
      </c>
      <c r="BK208" s="39">
        <f t="shared" si="118"/>
        <v>3467</v>
      </c>
      <c r="BL208" s="39">
        <f t="shared" si="118"/>
        <v>-91</v>
      </c>
      <c r="BM208" s="39">
        <f t="shared" si="118"/>
        <v>111</v>
      </c>
      <c r="BN208" s="39">
        <f t="shared" ref="BN208:BS208" si="119">IF(BN59="...","...",BN71-BN59)</f>
        <v>-537</v>
      </c>
      <c r="BO208" s="39">
        <f t="shared" si="119"/>
        <v>-96</v>
      </c>
      <c r="BP208" s="39">
        <f t="shared" si="119"/>
        <v>1797</v>
      </c>
      <c r="BQ208" s="39">
        <f t="shared" si="119"/>
        <v>1998</v>
      </c>
      <c r="BR208" s="39" t="str">
        <f t="shared" si="119"/>
        <v>...</v>
      </c>
      <c r="BS208" s="39" t="str">
        <f t="shared" si="119"/>
        <v>...</v>
      </c>
      <c r="BU208" s="69" t="s">
        <v>67</v>
      </c>
      <c r="BV208" s="69" t="s">
        <v>67</v>
      </c>
      <c r="BW208" s="69" t="s">
        <v>67</v>
      </c>
      <c r="BX208" s="69" t="s">
        <v>67</v>
      </c>
    </row>
    <row r="209" spans="1:76">
      <c r="A209" s="1">
        <f t="shared" si="13"/>
        <v>38534</v>
      </c>
      <c r="B209" s="39">
        <f t="shared" ref="B209:BM209" si="120">IF(B60="...","...",B72-B60)</f>
        <v>-1576</v>
      </c>
      <c r="C209" s="39">
        <f t="shared" si="120"/>
        <v>-62</v>
      </c>
      <c r="D209" s="39">
        <f t="shared" si="120"/>
        <v>-7999</v>
      </c>
      <c r="E209" s="39">
        <f t="shared" si="120"/>
        <v>36091</v>
      </c>
      <c r="F209" s="39">
        <f t="shared" si="120"/>
        <v>425</v>
      </c>
      <c r="G209" s="39">
        <f t="shared" si="120"/>
        <v>-40</v>
      </c>
      <c r="H209" s="39">
        <f t="shared" si="120"/>
        <v>1538</v>
      </c>
      <c r="I209" s="39">
        <f t="shared" si="120"/>
        <v>3194</v>
      </c>
      <c r="J209" s="39">
        <f t="shared" si="120"/>
        <v>2320</v>
      </c>
      <c r="K209" s="39">
        <f t="shared" si="120"/>
        <v>2602</v>
      </c>
      <c r="L209" s="39">
        <f t="shared" si="120"/>
        <v>-2577</v>
      </c>
      <c r="M209" s="39">
        <f t="shared" si="120"/>
        <v>5384</v>
      </c>
      <c r="N209" s="39">
        <f t="shared" si="120"/>
        <v>-7376</v>
      </c>
      <c r="O209" s="39">
        <f t="shared" si="120"/>
        <v>8865</v>
      </c>
      <c r="P209" s="39">
        <f t="shared" si="120"/>
        <v>-1983</v>
      </c>
      <c r="Q209" s="39">
        <f t="shared" si="120"/>
        <v>653</v>
      </c>
      <c r="R209" s="39">
        <f t="shared" si="120"/>
        <v>-1421</v>
      </c>
      <c r="S209" s="39">
        <f t="shared" si="120"/>
        <v>434</v>
      </c>
      <c r="T209" s="39">
        <f t="shared" si="120"/>
        <v>-1576</v>
      </c>
      <c r="U209" s="39">
        <f t="shared" si="120"/>
        <v>674</v>
      </c>
      <c r="V209" s="39">
        <f t="shared" si="120"/>
        <v>-1821</v>
      </c>
      <c r="W209" s="39">
        <f t="shared" si="120"/>
        <v>2034</v>
      </c>
      <c r="X209" s="39">
        <f t="shared" si="120"/>
        <v>-6212</v>
      </c>
      <c r="Y209" s="39">
        <f t="shared" si="120"/>
        <v>2196</v>
      </c>
      <c r="Z209" s="39">
        <f t="shared" si="120"/>
        <v>-4598</v>
      </c>
      <c r="AA209" s="39">
        <f t="shared" si="120"/>
        <v>921</v>
      </c>
      <c r="AB209" s="39">
        <f t="shared" si="120"/>
        <v>-288</v>
      </c>
      <c r="AC209" s="39">
        <f t="shared" si="120"/>
        <v>-727</v>
      </c>
      <c r="AD209" s="39">
        <f t="shared" si="120"/>
        <v>-612</v>
      </c>
      <c r="AE209" s="39">
        <f t="shared" si="120"/>
        <v>49</v>
      </c>
      <c r="AF209" s="39">
        <f t="shared" si="120"/>
        <v>-175</v>
      </c>
      <c r="AG209" s="39">
        <f t="shared" si="120"/>
        <v>1967</v>
      </c>
      <c r="AH209" s="39">
        <f t="shared" si="120"/>
        <v>9332</v>
      </c>
      <c r="AI209" s="39">
        <f t="shared" si="120"/>
        <v>7845</v>
      </c>
      <c r="AJ209" s="39">
        <f t="shared" si="120"/>
        <v>10661</v>
      </c>
      <c r="AK209" s="39">
        <f t="shared" si="120"/>
        <v>4575</v>
      </c>
      <c r="AL209" s="39">
        <f t="shared" si="120"/>
        <v>-1325</v>
      </c>
      <c r="AM209" s="39">
        <f t="shared" si="120"/>
        <v>2049</v>
      </c>
      <c r="AN209" s="39">
        <f t="shared" si="120"/>
        <v>-3341</v>
      </c>
      <c r="AO209" s="39">
        <f t="shared" si="120"/>
        <v>732</v>
      </c>
      <c r="AP209" s="39">
        <f t="shared" si="120"/>
        <v>-2062</v>
      </c>
      <c r="AQ209" s="39">
        <f t="shared" si="120"/>
        <v>-2740</v>
      </c>
      <c r="AR209" s="39">
        <f t="shared" si="120"/>
        <v>1780</v>
      </c>
      <c r="AS209" s="39">
        <f t="shared" si="120"/>
        <v>-376</v>
      </c>
      <c r="AT209" s="39">
        <f t="shared" si="120"/>
        <v>-1557</v>
      </c>
      <c r="AU209" s="39">
        <f t="shared" si="120"/>
        <v>-608</v>
      </c>
      <c r="AV209" s="39">
        <f t="shared" si="120"/>
        <v>-1505</v>
      </c>
      <c r="AW209" s="39">
        <f t="shared" si="120"/>
        <v>-917</v>
      </c>
      <c r="AX209" s="39">
        <f t="shared" si="120"/>
        <v>-3345</v>
      </c>
      <c r="AY209" s="39">
        <f t="shared" si="120"/>
        <v>-4642</v>
      </c>
      <c r="AZ209" s="39">
        <f t="shared" si="120"/>
        <v>3698</v>
      </c>
      <c r="BA209" s="39">
        <f t="shared" si="120"/>
        <v>-87</v>
      </c>
      <c r="BB209" s="39">
        <f t="shared" si="120"/>
        <v>-566</v>
      </c>
      <c r="BC209" s="39">
        <f t="shared" si="120"/>
        <v>230</v>
      </c>
      <c r="BD209" s="39">
        <f t="shared" si="120"/>
        <v>19664</v>
      </c>
      <c r="BE209" s="39">
        <f t="shared" si="120"/>
        <v>-6730</v>
      </c>
      <c r="BF209" s="39">
        <f t="shared" si="120"/>
        <v>313</v>
      </c>
      <c r="BG209" s="39">
        <f t="shared" si="120"/>
        <v>-1078</v>
      </c>
      <c r="BH209" s="39">
        <f t="shared" si="120"/>
        <v>789</v>
      </c>
      <c r="BI209" s="39">
        <f t="shared" si="120"/>
        <v>717</v>
      </c>
      <c r="BJ209" s="39">
        <f t="shared" si="120"/>
        <v>2460</v>
      </c>
      <c r="BK209" s="39">
        <f t="shared" si="120"/>
        <v>-1514</v>
      </c>
      <c r="BL209" s="39">
        <f t="shared" si="120"/>
        <v>276</v>
      </c>
      <c r="BM209" s="39">
        <f t="shared" si="120"/>
        <v>160</v>
      </c>
      <c r="BN209" s="39">
        <f t="shared" ref="BN209:BS209" si="121">IF(BN60="...","...",BN72-BN60)</f>
        <v>-1416</v>
      </c>
      <c r="BO209" s="39">
        <f t="shared" si="121"/>
        <v>-1148</v>
      </c>
      <c r="BP209" s="39">
        <f t="shared" si="121"/>
        <v>1343</v>
      </c>
      <c r="BQ209" s="39">
        <f t="shared" si="121"/>
        <v>403</v>
      </c>
      <c r="BR209" s="39">
        <f t="shared" si="121"/>
        <v>-6050</v>
      </c>
      <c r="BS209" s="39">
        <f t="shared" si="121"/>
        <v>61174</v>
      </c>
      <c r="BU209" s="69">
        <f>IF(BU60="...","...",BU72-BU60)</f>
        <v>-24599</v>
      </c>
      <c r="BV209" s="69">
        <f>IF(BV60="...","...",BV72-BV60)</f>
        <v>72080</v>
      </c>
      <c r="BW209" s="69">
        <f>IF(BW60="...","...",BW72-BW60)</f>
        <v>18551</v>
      </c>
      <c r="BX209" s="69">
        <f>IF(BX60="...","...",BX72-BX60)</f>
        <v>-10907</v>
      </c>
    </row>
    <row r="210" spans="1:76">
      <c r="A210" s="1">
        <f t="shared" si="13"/>
        <v>38565</v>
      </c>
      <c r="B210" s="39" t="str">
        <f t="shared" ref="B210:BM210" si="122">IF(B61="...","...",B73-B61)</f>
        <v>...</v>
      </c>
      <c r="C210" s="39" t="str">
        <f t="shared" si="122"/>
        <v>...</v>
      </c>
      <c r="D210" s="39" t="str">
        <f t="shared" si="122"/>
        <v>...</v>
      </c>
      <c r="E210" s="39" t="str">
        <f t="shared" si="122"/>
        <v>...</v>
      </c>
      <c r="F210" s="39">
        <f t="shared" si="122"/>
        <v>1888</v>
      </c>
      <c r="G210" s="39">
        <f t="shared" si="122"/>
        <v>2382</v>
      </c>
      <c r="H210" s="39">
        <f t="shared" si="122"/>
        <v>2617</v>
      </c>
      <c r="I210" s="39">
        <f t="shared" si="122"/>
        <v>-825</v>
      </c>
      <c r="J210" s="39" t="str">
        <f t="shared" si="122"/>
        <v>...</v>
      </c>
      <c r="K210" s="39" t="str">
        <f t="shared" si="122"/>
        <v>...</v>
      </c>
      <c r="L210" s="39">
        <f t="shared" si="122"/>
        <v>-6569</v>
      </c>
      <c r="M210" s="39">
        <f t="shared" si="122"/>
        <v>-5634</v>
      </c>
      <c r="N210" s="39">
        <f t="shared" si="122"/>
        <v>-5004</v>
      </c>
      <c r="O210" s="39">
        <f t="shared" si="122"/>
        <v>-907</v>
      </c>
      <c r="P210" s="39" t="str">
        <f t="shared" si="122"/>
        <v>...</v>
      </c>
      <c r="Q210" s="39" t="str">
        <f t="shared" si="122"/>
        <v>...</v>
      </c>
      <c r="R210" s="39" t="str">
        <f t="shared" si="122"/>
        <v>...</v>
      </c>
      <c r="S210" s="39" t="str">
        <f t="shared" si="122"/>
        <v>...</v>
      </c>
      <c r="T210" s="39">
        <f t="shared" si="122"/>
        <v>2425</v>
      </c>
      <c r="U210" s="39">
        <f t="shared" si="122"/>
        <v>555</v>
      </c>
      <c r="V210" s="39">
        <f t="shared" si="122"/>
        <v>-7</v>
      </c>
      <c r="W210" s="39">
        <f t="shared" si="122"/>
        <v>-314</v>
      </c>
      <c r="X210" s="39">
        <f t="shared" si="122"/>
        <v>38</v>
      </c>
      <c r="Y210" s="39">
        <f t="shared" si="122"/>
        <v>2509</v>
      </c>
      <c r="Z210" s="39" t="str">
        <f t="shared" si="122"/>
        <v>...</v>
      </c>
      <c r="AA210" s="39" t="str">
        <f t="shared" si="122"/>
        <v>...</v>
      </c>
      <c r="AB210" s="39" t="str">
        <f t="shared" si="122"/>
        <v>...</v>
      </c>
      <c r="AC210" s="39" t="str">
        <f t="shared" si="122"/>
        <v>...</v>
      </c>
      <c r="AD210" s="39">
        <f t="shared" si="122"/>
        <v>1225</v>
      </c>
      <c r="AE210" s="39">
        <f t="shared" si="122"/>
        <v>236</v>
      </c>
      <c r="AF210" s="39" t="str">
        <f t="shared" si="122"/>
        <v>...</v>
      </c>
      <c r="AG210" s="39" t="str">
        <f t="shared" si="122"/>
        <v>...</v>
      </c>
      <c r="AH210" s="39">
        <f t="shared" si="122"/>
        <v>7605</v>
      </c>
      <c r="AI210" s="39">
        <f t="shared" si="122"/>
        <v>1292</v>
      </c>
      <c r="AJ210" s="39">
        <f t="shared" si="122"/>
        <v>5859</v>
      </c>
      <c r="AK210" s="39">
        <f t="shared" si="122"/>
        <v>307</v>
      </c>
      <c r="AL210" s="39">
        <f t="shared" si="122"/>
        <v>-792</v>
      </c>
      <c r="AM210" s="39">
        <f t="shared" si="122"/>
        <v>1609</v>
      </c>
      <c r="AN210" s="39">
        <f t="shared" si="122"/>
        <v>1865</v>
      </c>
      <c r="AO210" s="39">
        <f t="shared" si="122"/>
        <v>-172</v>
      </c>
      <c r="AP210" s="39" t="str">
        <f t="shared" si="122"/>
        <v>...</v>
      </c>
      <c r="AQ210" s="39" t="str">
        <f t="shared" si="122"/>
        <v>...</v>
      </c>
      <c r="AR210" s="39" t="str">
        <f t="shared" si="122"/>
        <v>...</v>
      </c>
      <c r="AS210" s="39" t="str">
        <f t="shared" si="122"/>
        <v>...</v>
      </c>
      <c r="AT210" s="39" t="str">
        <f t="shared" si="122"/>
        <v>...</v>
      </c>
      <c r="AU210" s="39" t="str">
        <f t="shared" si="122"/>
        <v>...</v>
      </c>
      <c r="AV210" s="39" t="str">
        <f t="shared" si="122"/>
        <v>...</v>
      </c>
      <c r="AW210" s="39" t="str">
        <f t="shared" si="122"/>
        <v>...</v>
      </c>
      <c r="AX210" s="39" t="str">
        <f t="shared" si="122"/>
        <v>...</v>
      </c>
      <c r="AY210" s="39" t="str">
        <f t="shared" si="122"/>
        <v>...</v>
      </c>
      <c r="AZ210" s="39" t="str">
        <f t="shared" si="122"/>
        <v>...</v>
      </c>
      <c r="BA210" s="39" t="str">
        <f t="shared" si="122"/>
        <v>...</v>
      </c>
      <c r="BB210" s="39">
        <f t="shared" si="122"/>
        <v>951</v>
      </c>
      <c r="BC210" s="39">
        <f t="shared" si="122"/>
        <v>-160</v>
      </c>
      <c r="BD210" s="39">
        <f t="shared" si="122"/>
        <v>564</v>
      </c>
      <c r="BE210" s="39">
        <f t="shared" si="122"/>
        <v>2447</v>
      </c>
      <c r="BF210" s="39" t="str">
        <f t="shared" si="122"/>
        <v>...</v>
      </c>
      <c r="BG210" s="39" t="str">
        <f t="shared" si="122"/>
        <v>...</v>
      </c>
      <c r="BH210" s="39">
        <f t="shared" si="122"/>
        <v>858</v>
      </c>
      <c r="BI210" s="39">
        <f t="shared" si="122"/>
        <v>9</v>
      </c>
      <c r="BJ210" s="39">
        <f t="shared" si="122"/>
        <v>3674</v>
      </c>
      <c r="BK210" s="39">
        <f t="shared" si="122"/>
        <v>1270</v>
      </c>
      <c r="BL210" s="39">
        <f t="shared" si="122"/>
        <v>605</v>
      </c>
      <c r="BM210" s="39">
        <f t="shared" si="122"/>
        <v>112</v>
      </c>
      <c r="BN210" s="39">
        <f t="shared" ref="BN210:BS210" si="123">IF(BN61="...","...",BN73-BN61)</f>
        <v>-833</v>
      </c>
      <c r="BO210" s="39">
        <f t="shared" si="123"/>
        <v>517</v>
      </c>
      <c r="BP210" s="39">
        <f t="shared" si="123"/>
        <v>1423</v>
      </c>
      <c r="BQ210" s="39">
        <f t="shared" si="123"/>
        <v>189</v>
      </c>
      <c r="BR210" s="39" t="str">
        <f t="shared" si="123"/>
        <v>...</v>
      </c>
      <c r="BS210" s="39" t="str">
        <f t="shared" si="123"/>
        <v>...</v>
      </c>
      <c r="BU210" s="69" t="s">
        <v>67</v>
      </c>
      <c r="BV210" s="69" t="s">
        <v>67</v>
      </c>
      <c r="BW210" s="69" t="s">
        <v>67</v>
      </c>
      <c r="BX210" s="69" t="s">
        <v>67</v>
      </c>
    </row>
    <row r="211" spans="1:76">
      <c r="A211" s="1">
        <f t="shared" si="13"/>
        <v>38596</v>
      </c>
      <c r="B211" s="39" t="str">
        <f t="shared" ref="B211:BM211" si="124">IF(B62="...","...",B74-B62)</f>
        <v>...</v>
      </c>
      <c r="C211" s="39" t="str">
        <f t="shared" si="124"/>
        <v>...</v>
      </c>
      <c r="D211" s="39" t="str">
        <f t="shared" si="124"/>
        <v>...</v>
      </c>
      <c r="E211" s="39" t="str">
        <f t="shared" si="124"/>
        <v>...</v>
      </c>
      <c r="F211" s="39">
        <f t="shared" si="124"/>
        <v>4621</v>
      </c>
      <c r="G211" s="39">
        <f t="shared" si="124"/>
        <v>509</v>
      </c>
      <c r="H211" s="39">
        <f t="shared" si="124"/>
        <v>4735</v>
      </c>
      <c r="I211" s="39">
        <f t="shared" si="124"/>
        <v>6694</v>
      </c>
      <c r="J211" s="39" t="str">
        <f t="shared" si="124"/>
        <v>...</v>
      </c>
      <c r="K211" s="39" t="str">
        <f t="shared" si="124"/>
        <v>...</v>
      </c>
      <c r="L211" s="39">
        <f t="shared" si="124"/>
        <v>-15276</v>
      </c>
      <c r="M211" s="39">
        <f t="shared" si="124"/>
        <v>-5877</v>
      </c>
      <c r="N211" s="39">
        <f t="shared" si="124"/>
        <v>-10984</v>
      </c>
      <c r="O211" s="39">
        <f t="shared" si="124"/>
        <v>-2938</v>
      </c>
      <c r="P211" s="39" t="str">
        <f t="shared" si="124"/>
        <v>...</v>
      </c>
      <c r="Q211" s="39" t="str">
        <f t="shared" si="124"/>
        <v>...</v>
      </c>
      <c r="R211" s="39" t="str">
        <f t="shared" si="124"/>
        <v>...</v>
      </c>
      <c r="S211" s="39" t="str">
        <f t="shared" si="124"/>
        <v>...</v>
      </c>
      <c r="T211" s="39">
        <f t="shared" si="124"/>
        <v>-5217</v>
      </c>
      <c r="U211" s="39">
        <f t="shared" si="124"/>
        <v>1130</v>
      </c>
      <c r="V211" s="39">
        <f t="shared" si="124"/>
        <v>1996</v>
      </c>
      <c r="W211" s="39">
        <f t="shared" si="124"/>
        <v>701</v>
      </c>
      <c r="X211" s="39">
        <f t="shared" si="124"/>
        <v>542</v>
      </c>
      <c r="Y211" s="39">
        <f t="shared" si="124"/>
        <v>2946</v>
      </c>
      <c r="Z211" s="39" t="str">
        <f t="shared" si="124"/>
        <v>...</v>
      </c>
      <c r="AA211" s="39" t="str">
        <f t="shared" si="124"/>
        <v>...</v>
      </c>
      <c r="AB211" s="39" t="str">
        <f t="shared" si="124"/>
        <v>...</v>
      </c>
      <c r="AC211" s="39" t="str">
        <f t="shared" si="124"/>
        <v>...</v>
      </c>
      <c r="AD211" s="39">
        <f t="shared" si="124"/>
        <v>900</v>
      </c>
      <c r="AE211" s="39">
        <f t="shared" si="124"/>
        <v>-242</v>
      </c>
      <c r="AF211" s="39" t="str">
        <f t="shared" si="124"/>
        <v>...</v>
      </c>
      <c r="AG211" s="39" t="str">
        <f t="shared" si="124"/>
        <v>...</v>
      </c>
      <c r="AH211" s="39">
        <f t="shared" si="124"/>
        <v>3141</v>
      </c>
      <c r="AI211" s="39">
        <f t="shared" si="124"/>
        <v>-537</v>
      </c>
      <c r="AJ211" s="39">
        <f t="shared" si="124"/>
        <v>5231</v>
      </c>
      <c r="AK211" s="39">
        <f t="shared" si="124"/>
        <v>-2200</v>
      </c>
      <c r="AL211" s="39">
        <f t="shared" si="124"/>
        <v>-697</v>
      </c>
      <c r="AM211" s="39">
        <f t="shared" si="124"/>
        <v>1027</v>
      </c>
      <c r="AN211" s="39">
        <f t="shared" si="124"/>
        <v>-6978</v>
      </c>
      <c r="AO211" s="39">
        <f t="shared" si="124"/>
        <v>-1001</v>
      </c>
      <c r="AP211" s="39" t="str">
        <f t="shared" si="124"/>
        <v>...</v>
      </c>
      <c r="AQ211" s="39" t="str">
        <f t="shared" si="124"/>
        <v>...</v>
      </c>
      <c r="AR211" s="39" t="str">
        <f t="shared" si="124"/>
        <v>...</v>
      </c>
      <c r="AS211" s="39" t="str">
        <f t="shared" si="124"/>
        <v>...</v>
      </c>
      <c r="AT211" s="39" t="str">
        <f t="shared" si="124"/>
        <v>...</v>
      </c>
      <c r="AU211" s="39" t="str">
        <f t="shared" si="124"/>
        <v>...</v>
      </c>
      <c r="AV211" s="39" t="str">
        <f t="shared" si="124"/>
        <v>...</v>
      </c>
      <c r="AW211" s="39" t="str">
        <f t="shared" si="124"/>
        <v>...</v>
      </c>
      <c r="AX211" s="39" t="str">
        <f t="shared" si="124"/>
        <v>...</v>
      </c>
      <c r="AY211" s="39" t="str">
        <f t="shared" si="124"/>
        <v>...</v>
      </c>
      <c r="AZ211" s="39" t="str">
        <f t="shared" si="124"/>
        <v>...</v>
      </c>
      <c r="BA211" s="39" t="str">
        <f t="shared" si="124"/>
        <v>...</v>
      </c>
      <c r="BB211" s="39">
        <f t="shared" si="124"/>
        <v>-3045</v>
      </c>
      <c r="BC211" s="39">
        <f t="shared" si="124"/>
        <v>649</v>
      </c>
      <c r="BD211" s="39">
        <f t="shared" si="124"/>
        <v>-2607</v>
      </c>
      <c r="BE211" s="39">
        <f t="shared" si="124"/>
        <v>4806</v>
      </c>
      <c r="BF211" s="39" t="str">
        <f t="shared" si="124"/>
        <v>...</v>
      </c>
      <c r="BG211" s="39" t="str">
        <f t="shared" si="124"/>
        <v>...</v>
      </c>
      <c r="BH211" s="39">
        <f t="shared" si="124"/>
        <v>3327</v>
      </c>
      <c r="BI211" s="39">
        <f t="shared" si="124"/>
        <v>577</v>
      </c>
      <c r="BJ211" s="39">
        <f t="shared" si="124"/>
        <v>4475</v>
      </c>
      <c r="BK211" s="39">
        <f t="shared" si="124"/>
        <v>142</v>
      </c>
      <c r="BL211" s="39">
        <f t="shared" si="124"/>
        <v>143</v>
      </c>
      <c r="BM211" s="39">
        <f t="shared" si="124"/>
        <v>343</v>
      </c>
      <c r="BN211" s="39">
        <f t="shared" ref="BN211:BS211" si="125">IF(BN62="...","...",BN74-BN62)</f>
        <v>-1811</v>
      </c>
      <c r="BO211" s="39">
        <f t="shared" si="125"/>
        <v>-2457</v>
      </c>
      <c r="BP211" s="39">
        <f t="shared" si="125"/>
        <v>1692</v>
      </c>
      <c r="BQ211" s="39">
        <f t="shared" si="125"/>
        <v>-282</v>
      </c>
      <c r="BR211" s="39" t="str">
        <f t="shared" si="125"/>
        <v>...</v>
      </c>
      <c r="BS211" s="39" t="str">
        <f t="shared" si="125"/>
        <v>...</v>
      </c>
      <c r="BU211" s="69" t="s">
        <v>67</v>
      </c>
      <c r="BV211" s="69" t="s">
        <v>67</v>
      </c>
      <c r="BW211" s="69" t="s">
        <v>67</v>
      </c>
      <c r="BX211" s="69" t="s">
        <v>67</v>
      </c>
    </row>
    <row r="212" spans="1:76">
      <c r="A212" s="1">
        <f t="shared" si="13"/>
        <v>38626</v>
      </c>
      <c r="B212" s="39">
        <f t="shared" ref="B212:BM212" si="126">IF(B63="...","...",B75-B63)</f>
        <v>4437</v>
      </c>
      <c r="C212" s="39">
        <f t="shared" si="126"/>
        <v>-3135</v>
      </c>
      <c r="D212" s="39">
        <f t="shared" si="126"/>
        <v>1814</v>
      </c>
      <c r="E212" s="39">
        <f t="shared" si="126"/>
        <v>-24361</v>
      </c>
      <c r="F212" s="39">
        <f t="shared" si="126"/>
        <v>704</v>
      </c>
      <c r="G212" s="39">
        <f t="shared" si="126"/>
        <v>2834</v>
      </c>
      <c r="H212" s="39">
        <f t="shared" si="126"/>
        <v>3646</v>
      </c>
      <c r="I212" s="39">
        <f t="shared" si="126"/>
        <v>776</v>
      </c>
      <c r="J212" s="39">
        <f t="shared" si="126"/>
        <v>3577</v>
      </c>
      <c r="K212" s="39">
        <f t="shared" si="126"/>
        <v>2860</v>
      </c>
      <c r="L212" s="39">
        <f t="shared" si="126"/>
        <v>-1039</v>
      </c>
      <c r="M212" s="39">
        <f t="shared" si="126"/>
        <v>-6234</v>
      </c>
      <c r="N212" s="39">
        <f t="shared" si="126"/>
        <v>-2198</v>
      </c>
      <c r="O212" s="39">
        <f t="shared" si="126"/>
        <v>272</v>
      </c>
      <c r="P212" s="39">
        <f t="shared" si="126"/>
        <v>701</v>
      </c>
      <c r="Q212" s="39">
        <f t="shared" si="126"/>
        <v>111</v>
      </c>
      <c r="R212" s="39">
        <f t="shared" si="126"/>
        <v>730</v>
      </c>
      <c r="S212" s="39">
        <f t="shared" si="126"/>
        <v>390</v>
      </c>
      <c r="T212" s="39">
        <f t="shared" si="126"/>
        <v>2114</v>
      </c>
      <c r="U212" s="39">
        <f t="shared" si="126"/>
        <v>1165</v>
      </c>
      <c r="V212" s="39">
        <f t="shared" si="126"/>
        <v>14532</v>
      </c>
      <c r="W212" s="39">
        <f t="shared" si="126"/>
        <v>-533</v>
      </c>
      <c r="X212" s="39">
        <f t="shared" si="126"/>
        <v>-1651</v>
      </c>
      <c r="Y212" s="39">
        <f t="shared" si="126"/>
        <v>-1209</v>
      </c>
      <c r="Z212" s="39">
        <f t="shared" si="126"/>
        <v>2632</v>
      </c>
      <c r="AA212" s="39">
        <f t="shared" si="126"/>
        <v>921</v>
      </c>
      <c r="AB212" s="39">
        <f t="shared" si="126"/>
        <v>228</v>
      </c>
      <c r="AC212" s="39">
        <f t="shared" si="126"/>
        <v>10</v>
      </c>
      <c r="AD212" s="39">
        <f t="shared" si="126"/>
        <v>1368</v>
      </c>
      <c r="AE212" s="39">
        <f t="shared" si="126"/>
        <v>79</v>
      </c>
      <c r="AF212" s="39">
        <f t="shared" si="126"/>
        <v>3324</v>
      </c>
      <c r="AG212" s="39">
        <f t="shared" si="126"/>
        <v>231</v>
      </c>
      <c r="AH212" s="39">
        <f t="shared" si="126"/>
        <v>11629</v>
      </c>
      <c r="AI212" s="39">
        <f t="shared" si="126"/>
        <v>1310</v>
      </c>
      <c r="AJ212" s="39">
        <f t="shared" si="126"/>
        <v>12235</v>
      </c>
      <c r="AK212" s="39">
        <f t="shared" si="126"/>
        <v>-1921</v>
      </c>
      <c r="AL212" s="39">
        <f t="shared" si="126"/>
        <v>4166</v>
      </c>
      <c r="AM212" s="39">
        <f t="shared" si="126"/>
        <v>288</v>
      </c>
      <c r="AN212" s="39">
        <f t="shared" si="126"/>
        <v>1927</v>
      </c>
      <c r="AO212" s="39">
        <f t="shared" si="126"/>
        <v>1966</v>
      </c>
      <c r="AP212" s="39">
        <f t="shared" si="126"/>
        <v>4013</v>
      </c>
      <c r="AQ212" s="39">
        <f t="shared" si="126"/>
        <v>470</v>
      </c>
      <c r="AR212" s="39">
        <f t="shared" si="126"/>
        <v>189</v>
      </c>
      <c r="AS212" s="39">
        <f t="shared" si="126"/>
        <v>258</v>
      </c>
      <c r="AT212" s="39">
        <f t="shared" si="126"/>
        <v>1956</v>
      </c>
      <c r="AU212" s="39">
        <f t="shared" si="126"/>
        <v>1205</v>
      </c>
      <c r="AV212" s="39">
        <f t="shared" si="126"/>
        <v>-2561</v>
      </c>
      <c r="AW212" s="39">
        <f t="shared" si="126"/>
        <v>-598</v>
      </c>
      <c r="AX212" s="39">
        <f t="shared" si="126"/>
        <v>3596</v>
      </c>
      <c r="AY212" s="39">
        <f t="shared" si="126"/>
        <v>1335</v>
      </c>
      <c r="AZ212" s="39">
        <f t="shared" si="126"/>
        <v>4146</v>
      </c>
      <c r="BA212" s="39">
        <f t="shared" si="126"/>
        <v>979</v>
      </c>
      <c r="BB212" s="39">
        <f t="shared" si="126"/>
        <v>-473</v>
      </c>
      <c r="BC212" s="39">
        <f t="shared" si="126"/>
        <v>-356</v>
      </c>
      <c r="BD212" s="39">
        <f t="shared" si="126"/>
        <v>2859</v>
      </c>
      <c r="BE212" s="39">
        <f t="shared" si="126"/>
        <v>-2018</v>
      </c>
      <c r="BF212" s="39">
        <f t="shared" si="126"/>
        <v>2018</v>
      </c>
      <c r="BG212" s="39">
        <f t="shared" si="126"/>
        <v>-2316</v>
      </c>
      <c r="BH212" s="39">
        <f t="shared" si="126"/>
        <v>2288</v>
      </c>
      <c r="BI212" s="39">
        <f t="shared" si="126"/>
        <v>34</v>
      </c>
      <c r="BJ212" s="39">
        <f t="shared" si="126"/>
        <v>1442</v>
      </c>
      <c r="BK212" s="39">
        <f t="shared" si="126"/>
        <v>2937</v>
      </c>
      <c r="BL212" s="39">
        <f t="shared" si="126"/>
        <v>1012</v>
      </c>
      <c r="BM212" s="39">
        <f t="shared" si="126"/>
        <v>556</v>
      </c>
      <c r="BN212" s="39">
        <f t="shared" ref="BN212:BS212" si="127">IF(BN63="...","...",BN75-BN63)</f>
        <v>140</v>
      </c>
      <c r="BO212" s="39">
        <f t="shared" si="127"/>
        <v>-4686</v>
      </c>
      <c r="BP212" s="39">
        <f t="shared" si="127"/>
        <v>4419</v>
      </c>
      <c r="BQ212" s="39">
        <f t="shared" si="127"/>
        <v>-526</v>
      </c>
      <c r="BR212" s="39">
        <f t="shared" si="127"/>
        <v>74085</v>
      </c>
      <c r="BS212" s="39">
        <f t="shared" si="127"/>
        <v>-26321</v>
      </c>
      <c r="BU212" s="69">
        <f>IF(BU63="...","...",BU75-BU63)</f>
        <v>46548</v>
      </c>
      <c r="BV212" s="69">
        <f>IF(BV63="...","...",BV75-BV63)</f>
        <v>-24513</v>
      </c>
      <c r="BW212" s="69">
        <f>IF(BW63="...","...",BW75-BW63)</f>
        <v>27541</v>
      </c>
      <c r="BX212" s="69">
        <f>IF(BX63="...","...",BX75-BX63)</f>
        <v>-1807</v>
      </c>
    </row>
    <row r="213" spans="1:76">
      <c r="A213" s="1">
        <f t="shared" si="13"/>
        <v>38657</v>
      </c>
      <c r="B213" s="39" t="str">
        <f t="shared" ref="B213:BM213" si="128">IF(B64="...","...",B76-B64)</f>
        <v>...</v>
      </c>
      <c r="C213" s="39" t="str">
        <f t="shared" si="128"/>
        <v>...</v>
      </c>
      <c r="D213" s="39" t="str">
        <f t="shared" si="128"/>
        <v>...</v>
      </c>
      <c r="E213" s="39" t="str">
        <f t="shared" si="128"/>
        <v>...</v>
      </c>
      <c r="F213" s="39">
        <f t="shared" si="128"/>
        <v>761</v>
      </c>
      <c r="G213" s="39">
        <f t="shared" si="128"/>
        <v>-1279</v>
      </c>
      <c r="H213" s="39">
        <f t="shared" si="128"/>
        <v>-3534</v>
      </c>
      <c r="I213" s="39">
        <f t="shared" si="128"/>
        <v>5208</v>
      </c>
      <c r="J213" s="39" t="str">
        <f t="shared" si="128"/>
        <v>...</v>
      </c>
      <c r="K213" s="39" t="str">
        <f t="shared" si="128"/>
        <v>...</v>
      </c>
      <c r="L213" s="39">
        <f t="shared" si="128"/>
        <v>-1311</v>
      </c>
      <c r="M213" s="39">
        <f t="shared" si="128"/>
        <v>-2781</v>
      </c>
      <c r="N213" s="39">
        <f t="shared" si="128"/>
        <v>-1901</v>
      </c>
      <c r="O213" s="39">
        <f t="shared" si="128"/>
        <v>-1313</v>
      </c>
      <c r="P213" s="39" t="str">
        <f t="shared" si="128"/>
        <v>...</v>
      </c>
      <c r="Q213" s="39" t="str">
        <f t="shared" si="128"/>
        <v>...</v>
      </c>
      <c r="R213" s="39" t="str">
        <f t="shared" si="128"/>
        <v>...</v>
      </c>
      <c r="S213" s="39" t="str">
        <f t="shared" si="128"/>
        <v>...</v>
      </c>
      <c r="T213" s="39">
        <f t="shared" si="128"/>
        <v>-1370</v>
      </c>
      <c r="U213" s="39">
        <f t="shared" si="128"/>
        <v>-19</v>
      </c>
      <c r="V213" s="39">
        <f t="shared" si="128"/>
        <v>4525</v>
      </c>
      <c r="W213" s="39">
        <f t="shared" si="128"/>
        <v>-494</v>
      </c>
      <c r="X213" s="39">
        <f t="shared" si="128"/>
        <v>-3381</v>
      </c>
      <c r="Y213" s="39">
        <f t="shared" si="128"/>
        <v>-954</v>
      </c>
      <c r="Z213" s="39" t="str">
        <f t="shared" si="128"/>
        <v>...</v>
      </c>
      <c r="AA213" s="39" t="str">
        <f t="shared" si="128"/>
        <v>...</v>
      </c>
      <c r="AB213" s="39" t="str">
        <f t="shared" si="128"/>
        <v>...</v>
      </c>
      <c r="AC213" s="39" t="str">
        <f t="shared" si="128"/>
        <v>...</v>
      </c>
      <c r="AD213" s="39">
        <f t="shared" si="128"/>
        <v>1209</v>
      </c>
      <c r="AE213" s="39">
        <f t="shared" si="128"/>
        <v>842</v>
      </c>
      <c r="AF213" s="39" t="str">
        <f t="shared" si="128"/>
        <v>...</v>
      </c>
      <c r="AG213" s="39" t="str">
        <f t="shared" si="128"/>
        <v>...</v>
      </c>
      <c r="AH213" s="39">
        <f t="shared" si="128"/>
        <v>4229</v>
      </c>
      <c r="AI213" s="39">
        <f t="shared" si="128"/>
        <v>1755</v>
      </c>
      <c r="AJ213" s="39">
        <f t="shared" si="128"/>
        <v>3813</v>
      </c>
      <c r="AK213" s="39">
        <f t="shared" si="128"/>
        <v>1642</v>
      </c>
      <c r="AL213" s="39">
        <f t="shared" si="128"/>
        <v>-884</v>
      </c>
      <c r="AM213" s="39">
        <f t="shared" si="128"/>
        <v>-2430</v>
      </c>
      <c r="AN213" s="39">
        <f t="shared" si="128"/>
        <v>-2424</v>
      </c>
      <c r="AO213" s="39">
        <f t="shared" si="128"/>
        <v>3915</v>
      </c>
      <c r="AP213" s="39" t="str">
        <f t="shared" si="128"/>
        <v>...</v>
      </c>
      <c r="AQ213" s="39" t="str">
        <f t="shared" si="128"/>
        <v>...</v>
      </c>
      <c r="AR213" s="39" t="str">
        <f t="shared" si="128"/>
        <v>...</v>
      </c>
      <c r="AS213" s="39" t="str">
        <f t="shared" si="128"/>
        <v>...</v>
      </c>
      <c r="AT213" s="39" t="str">
        <f t="shared" si="128"/>
        <v>...</v>
      </c>
      <c r="AU213" s="39" t="str">
        <f t="shared" si="128"/>
        <v>...</v>
      </c>
      <c r="AV213" s="39" t="str">
        <f t="shared" si="128"/>
        <v>...</v>
      </c>
      <c r="AW213" s="39" t="str">
        <f t="shared" si="128"/>
        <v>...</v>
      </c>
      <c r="AX213" s="39" t="str">
        <f t="shared" si="128"/>
        <v>...</v>
      </c>
      <c r="AY213" s="39" t="str">
        <f t="shared" si="128"/>
        <v>...</v>
      </c>
      <c r="AZ213" s="39" t="str">
        <f t="shared" si="128"/>
        <v>...</v>
      </c>
      <c r="BA213" s="39" t="str">
        <f t="shared" si="128"/>
        <v>...</v>
      </c>
      <c r="BB213" s="39">
        <f t="shared" si="128"/>
        <v>-166</v>
      </c>
      <c r="BC213" s="39">
        <f t="shared" si="128"/>
        <v>569</v>
      </c>
      <c r="BD213" s="39">
        <f t="shared" si="128"/>
        <v>1055</v>
      </c>
      <c r="BE213" s="39">
        <f t="shared" si="128"/>
        <v>6309</v>
      </c>
      <c r="BF213" s="39" t="str">
        <f t="shared" si="128"/>
        <v>...</v>
      </c>
      <c r="BG213" s="39" t="str">
        <f t="shared" si="128"/>
        <v>...</v>
      </c>
      <c r="BH213" s="39">
        <f t="shared" si="128"/>
        <v>-414</v>
      </c>
      <c r="BI213" s="39">
        <f t="shared" si="128"/>
        <v>-450</v>
      </c>
      <c r="BJ213" s="39">
        <f t="shared" si="128"/>
        <v>2738</v>
      </c>
      <c r="BK213" s="39">
        <f t="shared" si="128"/>
        <v>2985</v>
      </c>
      <c r="BL213" s="39">
        <f t="shared" si="128"/>
        <v>514</v>
      </c>
      <c r="BM213" s="39">
        <f t="shared" si="128"/>
        <v>259</v>
      </c>
      <c r="BN213" s="39">
        <f t="shared" ref="BN213:BS213" si="129">IF(BN64="...","...",BN76-BN64)</f>
        <v>-444</v>
      </c>
      <c r="BO213" s="39">
        <f t="shared" si="129"/>
        <v>-4588</v>
      </c>
      <c r="BP213" s="39">
        <f t="shared" si="129"/>
        <v>3038</v>
      </c>
      <c r="BQ213" s="39">
        <f t="shared" si="129"/>
        <v>-1644</v>
      </c>
      <c r="BR213" s="39" t="str">
        <f t="shared" si="129"/>
        <v>...</v>
      </c>
      <c r="BS213" s="39" t="str">
        <f t="shared" si="129"/>
        <v>...</v>
      </c>
      <c r="BU213" s="69" t="s">
        <v>67</v>
      </c>
      <c r="BV213" s="69" t="s">
        <v>67</v>
      </c>
      <c r="BW213" s="69" t="s">
        <v>67</v>
      </c>
      <c r="BX213" s="69" t="s">
        <v>67</v>
      </c>
    </row>
    <row r="214" spans="1:76">
      <c r="A214" s="1">
        <f t="shared" si="13"/>
        <v>38687</v>
      </c>
      <c r="B214" s="39" t="str">
        <f t="shared" ref="B214:BM214" si="130">IF(B65="...","...",B77-B65)</f>
        <v>...</v>
      </c>
      <c r="C214" s="39" t="str">
        <f t="shared" si="130"/>
        <v>...</v>
      </c>
      <c r="D214" s="39" t="str">
        <f t="shared" si="130"/>
        <v>...</v>
      </c>
      <c r="E214" s="39" t="str">
        <f t="shared" si="130"/>
        <v>...</v>
      </c>
      <c r="F214" s="39">
        <f t="shared" si="130"/>
        <v>-5117</v>
      </c>
      <c r="G214" s="39">
        <f t="shared" si="130"/>
        <v>-2200</v>
      </c>
      <c r="H214" s="39">
        <f t="shared" si="130"/>
        <v>1235</v>
      </c>
      <c r="I214" s="39">
        <f t="shared" si="130"/>
        <v>-503</v>
      </c>
      <c r="J214" s="39" t="str">
        <f t="shared" si="130"/>
        <v>...</v>
      </c>
      <c r="K214" s="39" t="str">
        <f t="shared" si="130"/>
        <v>...</v>
      </c>
      <c r="L214" s="39">
        <f t="shared" si="130"/>
        <v>-9968</v>
      </c>
      <c r="M214" s="39">
        <f t="shared" si="130"/>
        <v>-3938</v>
      </c>
      <c r="N214" s="39">
        <f t="shared" si="130"/>
        <v>2358</v>
      </c>
      <c r="O214" s="39">
        <f t="shared" si="130"/>
        <v>-5924</v>
      </c>
      <c r="P214" s="39" t="str">
        <f t="shared" si="130"/>
        <v>...</v>
      </c>
      <c r="Q214" s="39" t="str">
        <f t="shared" si="130"/>
        <v>...</v>
      </c>
      <c r="R214" s="39" t="str">
        <f t="shared" si="130"/>
        <v>...</v>
      </c>
      <c r="S214" s="39" t="str">
        <f t="shared" si="130"/>
        <v>...</v>
      </c>
      <c r="T214" s="39">
        <f t="shared" si="130"/>
        <v>3820</v>
      </c>
      <c r="U214" s="39">
        <f t="shared" si="130"/>
        <v>1618</v>
      </c>
      <c r="V214" s="39">
        <f t="shared" si="130"/>
        <v>5654</v>
      </c>
      <c r="W214" s="39">
        <f t="shared" si="130"/>
        <v>-3502</v>
      </c>
      <c r="X214" s="39">
        <f t="shared" si="130"/>
        <v>1468</v>
      </c>
      <c r="Y214" s="39">
        <f t="shared" si="130"/>
        <v>1366</v>
      </c>
      <c r="Z214" s="39" t="str">
        <f t="shared" si="130"/>
        <v>...</v>
      </c>
      <c r="AA214" s="39" t="str">
        <f t="shared" si="130"/>
        <v>...</v>
      </c>
      <c r="AB214" s="39" t="str">
        <f t="shared" si="130"/>
        <v>...</v>
      </c>
      <c r="AC214" s="39" t="str">
        <f t="shared" si="130"/>
        <v>...</v>
      </c>
      <c r="AD214" s="39">
        <f t="shared" si="130"/>
        <v>2349</v>
      </c>
      <c r="AE214" s="39">
        <f t="shared" si="130"/>
        <v>-1470</v>
      </c>
      <c r="AF214" s="39" t="str">
        <f t="shared" si="130"/>
        <v>...</v>
      </c>
      <c r="AG214" s="39" t="str">
        <f t="shared" si="130"/>
        <v>...</v>
      </c>
      <c r="AH214" s="39">
        <f t="shared" si="130"/>
        <v>-212</v>
      </c>
      <c r="AI214" s="39">
        <f t="shared" si="130"/>
        <v>1654</v>
      </c>
      <c r="AJ214" s="39">
        <f t="shared" si="130"/>
        <v>-638</v>
      </c>
      <c r="AK214" s="39">
        <f t="shared" si="130"/>
        <v>3019</v>
      </c>
      <c r="AL214" s="39">
        <f t="shared" si="130"/>
        <v>2218</v>
      </c>
      <c r="AM214" s="39">
        <f t="shared" si="130"/>
        <v>-2115</v>
      </c>
      <c r="AN214" s="39">
        <f t="shared" si="130"/>
        <v>-15806</v>
      </c>
      <c r="AO214" s="39">
        <f t="shared" si="130"/>
        <v>4828</v>
      </c>
      <c r="AP214" s="39" t="str">
        <f t="shared" si="130"/>
        <v>...</v>
      </c>
      <c r="AQ214" s="39" t="str">
        <f t="shared" si="130"/>
        <v>...</v>
      </c>
      <c r="AR214" s="39" t="str">
        <f t="shared" si="130"/>
        <v>...</v>
      </c>
      <c r="AS214" s="39" t="str">
        <f t="shared" si="130"/>
        <v>...</v>
      </c>
      <c r="AT214" s="39" t="str">
        <f t="shared" si="130"/>
        <v>...</v>
      </c>
      <c r="AU214" s="39" t="str">
        <f t="shared" si="130"/>
        <v>...</v>
      </c>
      <c r="AV214" s="39" t="str">
        <f t="shared" si="130"/>
        <v>...</v>
      </c>
      <c r="AW214" s="39" t="str">
        <f t="shared" si="130"/>
        <v>...</v>
      </c>
      <c r="AX214" s="39" t="str">
        <f t="shared" si="130"/>
        <v>...</v>
      </c>
      <c r="AY214" s="39" t="str">
        <f t="shared" si="130"/>
        <v>...</v>
      </c>
      <c r="AZ214" s="39" t="str">
        <f t="shared" si="130"/>
        <v>...</v>
      </c>
      <c r="BA214" s="39" t="str">
        <f t="shared" si="130"/>
        <v>...</v>
      </c>
      <c r="BB214" s="39">
        <f t="shared" si="130"/>
        <v>-2578</v>
      </c>
      <c r="BC214" s="39">
        <f t="shared" si="130"/>
        <v>2653</v>
      </c>
      <c r="BD214" s="39">
        <f t="shared" si="130"/>
        <v>1037</v>
      </c>
      <c r="BE214" s="39">
        <f t="shared" si="130"/>
        <v>2865</v>
      </c>
      <c r="BF214" s="39" t="str">
        <f t="shared" si="130"/>
        <v>...</v>
      </c>
      <c r="BG214" s="39" t="str">
        <f t="shared" si="130"/>
        <v>...</v>
      </c>
      <c r="BH214" s="39">
        <f t="shared" si="130"/>
        <v>4084</v>
      </c>
      <c r="BI214" s="39">
        <f t="shared" si="130"/>
        <v>759</v>
      </c>
      <c r="BJ214" s="39">
        <f t="shared" si="130"/>
        <v>1649</v>
      </c>
      <c r="BK214" s="39">
        <f t="shared" si="130"/>
        <v>-2</v>
      </c>
      <c r="BL214" s="39">
        <f t="shared" si="130"/>
        <v>519</v>
      </c>
      <c r="BM214" s="39">
        <f t="shared" si="130"/>
        <v>608</v>
      </c>
      <c r="BN214" s="39">
        <f t="shared" ref="BN214:BS214" si="131">IF(BN65="...","...",BN77-BN65)</f>
        <v>-495</v>
      </c>
      <c r="BO214" s="39">
        <f t="shared" si="131"/>
        <v>-6465</v>
      </c>
      <c r="BP214" s="39">
        <f t="shared" si="131"/>
        <v>-484</v>
      </c>
      <c r="BQ214" s="39">
        <f t="shared" si="131"/>
        <v>-3183</v>
      </c>
      <c r="BR214" s="39" t="str">
        <f t="shared" si="131"/>
        <v>...</v>
      </c>
      <c r="BS214" s="39" t="str">
        <f t="shared" si="131"/>
        <v>...</v>
      </c>
      <c r="BU214" s="69" t="s">
        <v>67</v>
      </c>
      <c r="BV214" s="69" t="s">
        <v>67</v>
      </c>
      <c r="BW214" s="69" t="s">
        <v>67</v>
      </c>
      <c r="BX214" s="69" t="s">
        <v>67</v>
      </c>
    </row>
    <row r="215" spans="1:76">
      <c r="A215" s="1">
        <f t="shared" si="13"/>
        <v>38718</v>
      </c>
      <c r="B215" s="39">
        <f t="shared" ref="B215:BM215" si="132">IF(B66="...","...",B78-B66)</f>
        <v>-11323</v>
      </c>
      <c r="C215" s="39">
        <f t="shared" si="132"/>
        <v>-5196</v>
      </c>
      <c r="D215" s="39">
        <f t="shared" si="132"/>
        <v>-24997</v>
      </c>
      <c r="E215" s="39">
        <f t="shared" si="132"/>
        <v>-18452</v>
      </c>
      <c r="F215" s="39">
        <f t="shared" si="132"/>
        <v>-3878</v>
      </c>
      <c r="G215" s="39">
        <f t="shared" si="132"/>
        <v>-1548</v>
      </c>
      <c r="H215" s="39">
        <f t="shared" si="132"/>
        <v>6210</v>
      </c>
      <c r="I215" s="39">
        <f t="shared" si="132"/>
        <v>-6143</v>
      </c>
      <c r="J215" s="39">
        <f t="shared" si="132"/>
        <v>-12561</v>
      </c>
      <c r="K215" s="39">
        <f t="shared" si="132"/>
        <v>2061</v>
      </c>
      <c r="L215" s="39">
        <f t="shared" si="132"/>
        <v>-15882</v>
      </c>
      <c r="M215" s="39">
        <f t="shared" si="132"/>
        <v>-3154</v>
      </c>
      <c r="N215" s="39">
        <f t="shared" si="132"/>
        <v>-8991</v>
      </c>
      <c r="O215" s="39">
        <f t="shared" si="132"/>
        <v>-4211</v>
      </c>
      <c r="P215" s="39">
        <f t="shared" si="132"/>
        <v>-16200</v>
      </c>
      <c r="Q215" s="39">
        <f t="shared" si="132"/>
        <v>-1472</v>
      </c>
      <c r="R215" s="39">
        <f t="shared" si="132"/>
        <v>4175</v>
      </c>
      <c r="S215" s="39">
        <f t="shared" si="132"/>
        <v>2674</v>
      </c>
      <c r="T215" s="39">
        <f t="shared" si="132"/>
        <v>9423</v>
      </c>
      <c r="U215" s="39">
        <f t="shared" si="132"/>
        <v>817</v>
      </c>
      <c r="V215" s="39">
        <f t="shared" si="132"/>
        <v>-7054</v>
      </c>
      <c r="W215" s="39">
        <f t="shared" si="132"/>
        <v>-4477</v>
      </c>
      <c r="X215" s="39">
        <f t="shared" si="132"/>
        <v>-81</v>
      </c>
      <c r="Y215" s="39">
        <f t="shared" si="132"/>
        <v>-1018</v>
      </c>
      <c r="Z215" s="39">
        <f t="shared" si="132"/>
        <v>-4516</v>
      </c>
      <c r="AA215" s="39">
        <f t="shared" si="132"/>
        <v>-29</v>
      </c>
      <c r="AB215" s="39">
        <f t="shared" si="132"/>
        <v>3260</v>
      </c>
      <c r="AC215" s="39">
        <f t="shared" si="132"/>
        <v>-268</v>
      </c>
      <c r="AD215" s="39">
        <f t="shared" si="132"/>
        <v>415</v>
      </c>
      <c r="AE215" s="39">
        <f t="shared" si="132"/>
        <v>1379</v>
      </c>
      <c r="AF215" s="39">
        <f t="shared" si="132"/>
        <v>3181</v>
      </c>
      <c r="AG215" s="39">
        <f t="shared" si="132"/>
        <v>-1646</v>
      </c>
      <c r="AH215" s="39">
        <f t="shared" si="132"/>
        <v>9751</v>
      </c>
      <c r="AI215" s="39">
        <f t="shared" si="132"/>
        <v>-2282</v>
      </c>
      <c r="AJ215" s="39">
        <f t="shared" si="132"/>
        <v>3627</v>
      </c>
      <c r="AK215" s="39">
        <f t="shared" si="132"/>
        <v>-3013</v>
      </c>
      <c r="AL215" s="39">
        <f t="shared" si="132"/>
        <v>805</v>
      </c>
      <c r="AM215" s="39">
        <f t="shared" si="132"/>
        <v>1486</v>
      </c>
      <c r="AN215" s="39">
        <f t="shared" si="132"/>
        <v>9277</v>
      </c>
      <c r="AO215" s="39">
        <f t="shared" si="132"/>
        <v>6785</v>
      </c>
      <c r="AP215" s="39">
        <f t="shared" si="132"/>
        <v>-8734</v>
      </c>
      <c r="AQ215" s="39">
        <f t="shared" si="132"/>
        <v>-8689</v>
      </c>
      <c r="AR215" s="39">
        <f t="shared" si="132"/>
        <v>-2400</v>
      </c>
      <c r="AS215" s="39">
        <f t="shared" si="132"/>
        <v>127</v>
      </c>
      <c r="AT215" s="39">
        <f t="shared" si="132"/>
        <v>-85</v>
      </c>
      <c r="AU215" s="39">
        <f t="shared" si="132"/>
        <v>-138</v>
      </c>
      <c r="AV215" s="39">
        <f t="shared" si="132"/>
        <v>-1232</v>
      </c>
      <c r="AW215" s="39">
        <f t="shared" si="132"/>
        <v>5282</v>
      </c>
      <c r="AX215" s="39">
        <f t="shared" si="132"/>
        <v>-12451</v>
      </c>
      <c r="AY215" s="39">
        <f t="shared" si="132"/>
        <v>-3417</v>
      </c>
      <c r="AZ215" s="39">
        <f t="shared" si="132"/>
        <v>5044</v>
      </c>
      <c r="BA215" s="39">
        <f t="shared" si="132"/>
        <v>-3179</v>
      </c>
      <c r="BB215" s="39">
        <f t="shared" si="132"/>
        <v>2827</v>
      </c>
      <c r="BC215" s="39">
        <f t="shared" si="132"/>
        <v>3358</v>
      </c>
      <c r="BD215" s="39">
        <f t="shared" si="132"/>
        <v>9006</v>
      </c>
      <c r="BE215" s="39">
        <f t="shared" si="132"/>
        <v>2960</v>
      </c>
      <c r="BF215" s="39">
        <f t="shared" si="132"/>
        <v>1186</v>
      </c>
      <c r="BG215" s="39">
        <f t="shared" si="132"/>
        <v>-2624</v>
      </c>
      <c r="BH215" s="39">
        <f t="shared" si="132"/>
        <v>5537</v>
      </c>
      <c r="BI215" s="39">
        <f t="shared" si="132"/>
        <v>-300</v>
      </c>
      <c r="BJ215" s="39">
        <f t="shared" si="132"/>
        <v>2871</v>
      </c>
      <c r="BK215" s="39">
        <f t="shared" si="132"/>
        <v>2901</v>
      </c>
      <c r="BL215" s="39">
        <f t="shared" si="132"/>
        <v>748</v>
      </c>
      <c r="BM215" s="39">
        <f t="shared" si="132"/>
        <v>1078</v>
      </c>
      <c r="BN215" s="39">
        <f t="shared" ref="BN215:BS215" si="133">IF(BN66="...","...",BN78-BN66)</f>
        <v>-1013</v>
      </c>
      <c r="BO215" s="39">
        <f t="shared" si="133"/>
        <v>-6796</v>
      </c>
      <c r="BP215" s="39">
        <f t="shared" si="133"/>
        <v>4611</v>
      </c>
      <c r="BQ215" s="39">
        <f t="shared" si="133"/>
        <v>1491</v>
      </c>
      <c r="BR215" s="39">
        <f t="shared" si="133"/>
        <v>-40619</v>
      </c>
      <c r="BS215" s="39">
        <f t="shared" si="133"/>
        <v>-39222</v>
      </c>
      <c r="BU215" s="69">
        <f>IF(BU66="...","...",BU78-BU66)</f>
        <v>-69068</v>
      </c>
      <c r="BV215" s="69">
        <f>IF(BV66="...","...",BV78-BV66)</f>
        <v>-42965</v>
      </c>
      <c r="BW215" s="69">
        <f>IF(BW66="...","...",BW78-BW66)</f>
        <v>28448</v>
      </c>
      <c r="BX215" s="69">
        <f>IF(BX66="...","...",BX78-BX66)</f>
        <v>3742</v>
      </c>
    </row>
    <row r="216" spans="1:76">
      <c r="A216" s="1">
        <f t="shared" si="13"/>
        <v>38749</v>
      </c>
      <c r="B216" s="39" t="str">
        <f t="shared" ref="B216:BM216" si="134">IF(B67="...","...",B79-B67)</f>
        <v>...</v>
      </c>
      <c r="C216" s="39" t="str">
        <f t="shared" si="134"/>
        <v>...</v>
      </c>
      <c r="D216" s="39" t="str">
        <f t="shared" si="134"/>
        <v>...</v>
      </c>
      <c r="E216" s="39" t="str">
        <f t="shared" si="134"/>
        <v>...</v>
      </c>
      <c r="F216" s="39">
        <f t="shared" si="134"/>
        <v>5515</v>
      </c>
      <c r="G216" s="39">
        <f t="shared" si="134"/>
        <v>-3118</v>
      </c>
      <c r="H216" s="39">
        <f t="shared" si="134"/>
        <v>4551</v>
      </c>
      <c r="I216" s="39">
        <f t="shared" si="134"/>
        <v>2023</v>
      </c>
      <c r="J216" s="39" t="str">
        <f t="shared" si="134"/>
        <v>...</v>
      </c>
      <c r="K216" s="39" t="str">
        <f t="shared" si="134"/>
        <v>...</v>
      </c>
      <c r="L216" s="39">
        <f t="shared" si="134"/>
        <v>7369</v>
      </c>
      <c r="M216" s="39">
        <f t="shared" si="134"/>
        <v>-5566</v>
      </c>
      <c r="N216" s="39">
        <f t="shared" si="134"/>
        <v>-1266</v>
      </c>
      <c r="O216" s="39">
        <f t="shared" si="134"/>
        <v>1583</v>
      </c>
      <c r="P216" s="39" t="str">
        <f t="shared" si="134"/>
        <v>...</v>
      </c>
      <c r="Q216" s="39" t="str">
        <f t="shared" si="134"/>
        <v>...</v>
      </c>
      <c r="R216" s="39" t="str">
        <f t="shared" si="134"/>
        <v>...</v>
      </c>
      <c r="S216" s="39" t="str">
        <f t="shared" si="134"/>
        <v>...</v>
      </c>
      <c r="T216" s="39">
        <f t="shared" si="134"/>
        <v>-18</v>
      </c>
      <c r="U216" s="39">
        <f t="shared" si="134"/>
        <v>-368</v>
      </c>
      <c r="V216" s="39">
        <f t="shared" si="134"/>
        <v>7270</v>
      </c>
      <c r="W216" s="39">
        <f t="shared" si="134"/>
        <v>1014</v>
      </c>
      <c r="X216" s="39">
        <f t="shared" si="134"/>
        <v>50</v>
      </c>
      <c r="Y216" s="39">
        <f t="shared" si="134"/>
        <v>161</v>
      </c>
      <c r="Z216" s="39" t="str">
        <f t="shared" si="134"/>
        <v>...</v>
      </c>
      <c r="AA216" s="39" t="str">
        <f t="shared" si="134"/>
        <v>...</v>
      </c>
      <c r="AB216" s="39" t="str">
        <f t="shared" si="134"/>
        <v>...</v>
      </c>
      <c r="AC216" s="39" t="str">
        <f t="shared" si="134"/>
        <v>...</v>
      </c>
      <c r="AD216" s="39">
        <f t="shared" si="134"/>
        <v>1582</v>
      </c>
      <c r="AE216" s="39">
        <f t="shared" si="134"/>
        <v>-1181</v>
      </c>
      <c r="AF216" s="39" t="str">
        <f t="shared" si="134"/>
        <v>...</v>
      </c>
      <c r="AG216" s="39" t="str">
        <f t="shared" si="134"/>
        <v>...</v>
      </c>
      <c r="AH216" s="39">
        <f t="shared" si="134"/>
        <v>8350</v>
      </c>
      <c r="AI216" s="39">
        <f t="shared" si="134"/>
        <v>564</v>
      </c>
      <c r="AJ216" s="39">
        <f t="shared" si="134"/>
        <v>6330</v>
      </c>
      <c r="AK216" s="39">
        <f t="shared" si="134"/>
        <v>2302</v>
      </c>
      <c r="AL216" s="39">
        <f t="shared" si="134"/>
        <v>3252</v>
      </c>
      <c r="AM216" s="39">
        <f t="shared" si="134"/>
        <v>1484</v>
      </c>
      <c r="AN216" s="39">
        <f t="shared" si="134"/>
        <v>5127</v>
      </c>
      <c r="AO216" s="39">
        <f t="shared" si="134"/>
        <v>7710</v>
      </c>
      <c r="AP216" s="39" t="str">
        <f t="shared" si="134"/>
        <v>...</v>
      </c>
      <c r="AQ216" s="39" t="str">
        <f t="shared" si="134"/>
        <v>...</v>
      </c>
      <c r="AR216" s="39" t="str">
        <f t="shared" si="134"/>
        <v>...</v>
      </c>
      <c r="AS216" s="39" t="str">
        <f t="shared" si="134"/>
        <v>...</v>
      </c>
      <c r="AT216" s="39" t="str">
        <f t="shared" si="134"/>
        <v>...</v>
      </c>
      <c r="AU216" s="39" t="str">
        <f t="shared" si="134"/>
        <v>...</v>
      </c>
      <c r="AV216" s="39" t="str">
        <f t="shared" si="134"/>
        <v>...</v>
      </c>
      <c r="AW216" s="39" t="str">
        <f t="shared" si="134"/>
        <v>...</v>
      </c>
      <c r="AX216" s="39" t="str">
        <f t="shared" si="134"/>
        <v>...</v>
      </c>
      <c r="AY216" s="39" t="str">
        <f t="shared" si="134"/>
        <v>...</v>
      </c>
      <c r="AZ216" s="39" t="str">
        <f t="shared" si="134"/>
        <v>...</v>
      </c>
      <c r="BA216" s="39" t="str">
        <f t="shared" si="134"/>
        <v>...</v>
      </c>
      <c r="BB216" s="39">
        <f t="shared" si="134"/>
        <v>-297</v>
      </c>
      <c r="BC216" s="39">
        <f t="shared" si="134"/>
        <v>-1180</v>
      </c>
      <c r="BD216" s="39">
        <f t="shared" si="134"/>
        <v>8607</v>
      </c>
      <c r="BE216" s="39">
        <f t="shared" si="134"/>
        <v>1294</v>
      </c>
      <c r="BF216" s="39" t="str">
        <f t="shared" si="134"/>
        <v>...</v>
      </c>
      <c r="BG216" s="39" t="str">
        <f t="shared" si="134"/>
        <v>...</v>
      </c>
      <c r="BH216" s="39">
        <f t="shared" si="134"/>
        <v>1599</v>
      </c>
      <c r="BI216" s="39">
        <f t="shared" si="134"/>
        <v>-2790</v>
      </c>
      <c r="BJ216" s="39">
        <f t="shared" si="134"/>
        <v>3693</v>
      </c>
      <c r="BK216" s="39">
        <f t="shared" si="134"/>
        <v>6492</v>
      </c>
      <c r="BL216" s="39">
        <f t="shared" si="134"/>
        <v>1188</v>
      </c>
      <c r="BM216" s="39">
        <f t="shared" si="134"/>
        <v>669</v>
      </c>
      <c r="BN216" s="39">
        <f t="shared" ref="BN216:BS216" si="135">IF(BN67="...","...",BN79-BN67)</f>
        <v>1798</v>
      </c>
      <c r="BO216" s="39">
        <f t="shared" si="135"/>
        <v>-4985</v>
      </c>
      <c r="BP216" s="39">
        <f t="shared" si="135"/>
        <v>1416</v>
      </c>
      <c r="BQ216" s="39">
        <f t="shared" si="135"/>
        <v>-939</v>
      </c>
      <c r="BR216" s="39" t="str">
        <f t="shared" si="135"/>
        <v>...</v>
      </c>
      <c r="BS216" s="39" t="str">
        <f t="shared" si="135"/>
        <v>...</v>
      </c>
      <c r="BU216" s="69" t="s">
        <v>67</v>
      </c>
      <c r="BV216" s="69" t="s">
        <v>67</v>
      </c>
      <c r="BW216" s="69" t="s">
        <v>67</v>
      </c>
      <c r="BX216" s="69" t="s">
        <v>67</v>
      </c>
    </row>
    <row r="217" spans="1:76">
      <c r="A217" s="1">
        <f t="shared" si="13"/>
        <v>38777</v>
      </c>
      <c r="B217" s="39" t="str">
        <f t="shared" ref="B217:BM217" si="136">IF(B68="...","...",B80-B68)</f>
        <v>...</v>
      </c>
      <c r="C217" s="39" t="str">
        <f t="shared" si="136"/>
        <v>...</v>
      </c>
      <c r="D217" s="39" t="str">
        <f t="shared" si="136"/>
        <v>...</v>
      </c>
      <c r="E217" s="39" t="str">
        <f t="shared" si="136"/>
        <v>...</v>
      </c>
      <c r="F217" s="39">
        <f t="shared" si="136"/>
        <v>-7129</v>
      </c>
      <c r="G217" s="39">
        <f t="shared" si="136"/>
        <v>-3891</v>
      </c>
      <c r="H217" s="39">
        <f t="shared" si="136"/>
        <v>-6587</v>
      </c>
      <c r="I217" s="39">
        <f t="shared" si="136"/>
        <v>11178</v>
      </c>
      <c r="J217" s="39" t="str">
        <f t="shared" si="136"/>
        <v>...</v>
      </c>
      <c r="K217" s="39" t="str">
        <f t="shared" si="136"/>
        <v>...</v>
      </c>
      <c r="L217" s="39">
        <f t="shared" si="136"/>
        <v>-18859</v>
      </c>
      <c r="M217" s="39">
        <f t="shared" si="136"/>
        <v>4912</v>
      </c>
      <c r="N217" s="39">
        <f t="shared" si="136"/>
        <v>-9936</v>
      </c>
      <c r="O217" s="39">
        <f t="shared" si="136"/>
        <v>-3928</v>
      </c>
      <c r="P217" s="39" t="str">
        <f t="shared" si="136"/>
        <v>...</v>
      </c>
      <c r="Q217" s="39" t="str">
        <f t="shared" si="136"/>
        <v>...</v>
      </c>
      <c r="R217" s="39" t="str">
        <f t="shared" si="136"/>
        <v>...</v>
      </c>
      <c r="S217" s="39" t="str">
        <f t="shared" si="136"/>
        <v>...</v>
      </c>
      <c r="T217" s="39">
        <f t="shared" si="136"/>
        <v>-8232</v>
      </c>
      <c r="U217" s="39">
        <f t="shared" si="136"/>
        <v>200</v>
      </c>
      <c r="V217" s="39">
        <f t="shared" si="136"/>
        <v>-2340</v>
      </c>
      <c r="W217" s="39">
        <f t="shared" si="136"/>
        <v>3195</v>
      </c>
      <c r="X217" s="39">
        <f t="shared" si="136"/>
        <v>-2537</v>
      </c>
      <c r="Y217" s="39">
        <f t="shared" si="136"/>
        <v>603</v>
      </c>
      <c r="Z217" s="39" t="str">
        <f t="shared" si="136"/>
        <v>...</v>
      </c>
      <c r="AA217" s="39" t="str">
        <f t="shared" si="136"/>
        <v>...</v>
      </c>
      <c r="AB217" s="39" t="str">
        <f t="shared" si="136"/>
        <v>...</v>
      </c>
      <c r="AC217" s="39" t="str">
        <f t="shared" si="136"/>
        <v>...</v>
      </c>
      <c r="AD217" s="39">
        <f t="shared" si="136"/>
        <v>-785</v>
      </c>
      <c r="AE217" s="39">
        <f t="shared" si="136"/>
        <v>98</v>
      </c>
      <c r="AF217" s="39" t="str">
        <f t="shared" si="136"/>
        <v>...</v>
      </c>
      <c r="AG217" s="39" t="str">
        <f t="shared" si="136"/>
        <v>...</v>
      </c>
      <c r="AH217" s="39">
        <f t="shared" si="136"/>
        <v>-1055</v>
      </c>
      <c r="AI217" s="39">
        <f t="shared" si="136"/>
        <v>4356</v>
      </c>
      <c r="AJ217" s="39">
        <f t="shared" si="136"/>
        <v>-194</v>
      </c>
      <c r="AK217" s="39">
        <f t="shared" si="136"/>
        <v>3682</v>
      </c>
      <c r="AL217" s="39">
        <f t="shared" si="136"/>
        <v>-2883</v>
      </c>
      <c r="AM217" s="39">
        <f t="shared" si="136"/>
        <v>-900</v>
      </c>
      <c r="AN217" s="39">
        <f t="shared" si="136"/>
        <v>-9993</v>
      </c>
      <c r="AO217" s="39">
        <f t="shared" si="136"/>
        <v>174</v>
      </c>
      <c r="AP217" s="39" t="str">
        <f t="shared" si="136"/>
        <v>...</v>
      </c>
      <c r="AQ217" s="39" t="str">
        <f t="shared" si="136"/>
        <v>...</v>
      </c>
      <c r="AR217" s="39" t="str">
        <f t="shared" si="136"/>
        <v>...</v>
      </c>
      <c r="AS217" s="39" t="str">
        <f t="shared" si="136"/>
        <v>...</v>
      </c>
      <c r="AT217" s="39" t="str">
        <f t="shared" si="136"/>
        <v>...</v>
      </c>
      <c r="AU217" s="39" t="str">
        <f t="shared" si="136"/>
        <v>...</v>
      </c>
      <c r="AV217" s="39" t="str">
        <f t="shared" si="136"/>
        <v>...</v>
      </c>
      <c r="AW217" s="39" t="str">
        <f t="shared" si="136"/>
        <v>...</v>
      </c>
      <c r="AX217" s="39" t="str">
        <f t="shared" si="136"/>
        <v>...</v>
      </c>
      <c r="AY217" s="39" t="str">
        <f t="shared" si="136"/>
        <v>...</v>
      </c>
      <c r="AZ217" s="39" t="str">
        <f t="shared" si="136"/>
        <v>...</v>
      </c>
      <c r="BA217" s="39" t="str">
        <f t="shared" si="136"/>
        <v>...</v>
      </c>
      <c r="BB217" s="39">
        <f t="shared" si="136"/>
        <v>-5266</v>
      </c>
      <c r="BC217" s="39">
        <f t="shared" si="136"/>
        <v>-1212</v>
      </c>
      <c r="BD217" s="39">
        <f t="shared" si="136"/>
        <v>-6224</v>
      </c>
      <c r="BE217" s="39">
        <f t="shared" si="136"/>
        <v>5461</v>
      </c>
      <c r="BF217" s="39" t="str">
        <f t="shared" si="136"/>
        <v>...</v>
      </c>
      <c r="BG217" s="39" t="str">
        <f t="shared" si="136"/>
        <v>...</v>
      </c>
      <c r="BH217" s="39">
        <f t="shared" si="136"/>
        <v>-9658</v>
      </c>
      <c r="BI217" s="39">
        <f t="shared" si="136"/>
        <v>546</v>
      </c>
      <c r="BJ217" s="39">
        <f t="shared" si="136"/>
        <v>-3136</v>
      </c>
      <c r="BK217" s="39">
        <f t="shared" si="136"/>
        <v>1625</v>
      </c>
      <c r="BL217" s="39">
        <f t="shared" si="136"/>
        <v>16</v>
      </c>
      <c r="BM217" s="39">
        <f t="shared" si="136"/>
        <v>879</v>
      </c>
      <c r="BN217" s="39">
        <f t="shared" ref="BN217:BS217" si="137">IF(BN68="...","...",BN80-BN68)</f>
        <v>-2859</v>
      </c>
      <c r="BO217" s="39">
        <f t="shared" si="137"/>
        <v>-3041</v>
      </c>
      <c r="BP217" s="39">
        <f t="shared" si="137"/>
        <v>-2202</v>
      </c>
      <c r="BQ217" s="39">
        <f t="shared" si="137"/>
        <v>-4107</v>
      </c>
      <c r="BR217" s="39" t="str">
        <f t="shared" si="137"/>
        <v>...</v>
      </c>
      <c r="BS217" s="39" t="str">
        <f t="shared" si="137"/>
        <v>...</v>
      </c>
      <c r="BU217" s="69" t="s">
        <v>67</v>
      </c>
      <c r="BV217" s="69" t="s">
        <v>67</v>
      </c>
      <c r="BW217" s="69" t="s">
        <v>67</v>
      </c>
      <c r="BX217" s="69" t="s">
        <v>67</v>
      </c>
    </row>
    <row r="218" spans="1:76">
      <c r="A218" s="1">
        <f t="shared" si="13"/>
        <v>38808</v>
      </c>
      <c r="B218" s="39">
        <f t="shared" ref="B218:BM218" si="138">IF(B69="...","...",B81-B69)</f>
        <v>9800</v>
      </c>
      <c r="C218" s="39">
        <f t="shared" si="138"/>
        <v>1773</v>
      </c>
      <c r="D218" s="39">
        <f t="shared" si="138"/>
        <v>2555</v>
      </c>
      <c r="E218" s="39">
        <f t="shared" si="138"/>
        <v>-21122</v>
      </c>
      <c r="F218" s="39">
        <f t="shared" si="138"/>
        <v>6593</v>
      </c>
      <c r="G218" s="39">
        <f t="shared" si="138"/>
        <v>-5736</v>
      </c>
      <c r="H218" s="39">
        <f t="shared" si="138"/>
        <v>-7542</v>
      </c>
      <c r="I218" s="39">
        <f t="shared" si="138"/>
        <v>4</v>
      </c>
      <c r="J218" s="39">
        <f t="shared" si="138"/>
        <v>5730</v>
      </c>
      <c r="K218" s="39">
        <f t="shared" si="138"/>
        <v>1787</v>
      </c>
      <c r="L218" s="39">
        <f t="shared" si="138"/>
        <v>144</v>
      </c>
      <c r="M218" s="39">
        <f t="shared" si="138"/>
        <v>737</v>
      </c>
      <c r="N218" s="39">
        <f t="shared" si="138"/>
        <v>7306</v>
      </c>
      <c r="O218" s="39">
        <f t="shared" si="138"/>
        <v>-4703</v>
      </c>
      <c r="P218" s="39">
        <f t="shared" si="138"/>
        <v>994</v>
      </c>
      <c r="Q218" s="39">
        <f t="shared" si="138"/>
        <v>264</v>
      </c>
      <c r="R218" s="39">
        <f t="shared" si="138"/>
        <v>644</v>
      </c>
      <c r="S218" s="39">
        <f t="shared" si="138"/>
        <v>638</v>
      </c>
      <c r="T218" s="39">
        <f t="shared" si="138"/>
        <v>-2805</v>
      </c>
      <c r="U218" s="39">
        <f t="shared" si="138"/>
        <v>-227</v>
      </c>
      <c r="V218" s="39">
        <f t="shared" si="138"/>
        <v>5065</v>
      </c>
      <c r="W218" s="39">
        <f t="shared" si="138"/>
        <v>2807</v>
      </c>
      <c r="X218" s="39">
        <f t="shared" si="138"/>
        <v>386</v>
      </c>
      <c r="Y218" s="39">
        <f t="shared" si="138"/>
        <v>1054</v>
      </c>
      <c r="Z218" s="39">
        <f t="shared" si="138"/>
        <v>-7887</v>
      </c>
      <c r="AA218" s="39">
        <f t="shared" si="138"/>
        <v>95</v>
      </c>
      <c r="AB218" s="39">
        <f t="shared" si="138"/>
        <v>2588</v>
      </c>
      <c r="AC218" s="39">
        <f t="shared" si="138"/>
        <v>-930</v>
      </c>
      <c r="AD218" s="39">
        <f t="shared" si="138"/>
        <v>1435</v>
      </c>
      <c r="AE218" s="39">
        <f t="shared" si="138"/>
        <v>444</v>
      </c>
      <c r="AF218" s="39">
        <f t="shared" si="138"/>
        <v>6784</v>
      </c>
      <c r="AG218" s="39">
        <f t="shared" si="138"/>
        <v>-276</v>
      </c>
      <c r="AH218" s="39">
        <f t="shared" si="138"/>
        <v>2999</v>
      </c>
      <c r="AI218" s="39">
        <f t="shared" si="138"/>
        <v>-4109</v>
      </c>
      <c r="AJ218" s="39">
        <f t="shared" si="138"/>
        <v>3713</v>
      </c>
      <c r="AK218" s="39">
        <f t="shared" si="138"/>
        <v>-3952</v>
      </c>
      <c r="AL218" s="39">
        <f t="shared" si="138"/>
        <v>3423</v>
      </c>
      <c r="AM218" s="39">
        <f t="shared" si="138"/>
        <v>-1445</v>
      </c>
      <c r="AN218" s="39">
        <f t="shared" si="138"/>
        <v>9671</v>
      </c>
      <c r="AO218" s="39">
        <f t="shared" si="138"/>
        <v>-50</v>
      </c>
      <c r="AP218" s="39">
        <f t="shared" si="138"/>
        <v>12095</v>
      </c>
      <c r="AQ218" s="39">
        <f t="shared" si="138"/>
        <v>-6954</v>
      </c>
      <c r="AR218" s="39">
        <f t="shared" si="138"/>
        <v>2394</v>
      </c>
      <c r="AS218" s="39">
        <f t="shared" si="138"/>
        <v>598</v>
      </c>
      <c r="AT218" s="39">
        <f t="shared" si="138"/>
        <v>623</v>
      </c>
      <c r="AU218" s="39">
        <f t="shared" si="138"/>
        <v>1540</v>
      </c>
      <c r="AV218" s="39">
        <f t="shared" si="138"/>
        <v>2776</v>
      </c>
      <c r="AW218" s="39">
        <f t="shared" si="138"/>
        <v>487</v>
      </c>
      <c r="AX218" s="39">
        <f t="shared" si="138"/>
        <v>17889</v>
      </c>
      <c r="AY218" s="39">
        <f t="shared" si="138"/>
        <v>-4330</v>
      </c>
      <c r="AZ218" s="39">
        <f t="shared" si="138"/>
        <v>7576</v>
      </c>
      <c r="BA218" s="39">
        <f t="shared" si="138"/>
        <v>2403</v>
      </c>
      <c r="BB218" s="39">
        <f t="shared" si="138"/>
        <v>4001</v>
      </c>
      <c r="BC218" s="39">
        <f t="shared" si="138"/>
        <v>4004</v>
      </c>
      <c r="BD218" s="39">
        <f t="shared" si="138"/>
        <v>15032</v>
      </c>
      <c r="BE218" s="39">
        <f t="shared" si="138"/>
        <v>7680</v>
      </c>
      <c r="BF218" s="39">
        <f t="shared" si="138"/>
        <v>3004</v>
      </c>
      <c r="BG218" s="39">
        <f t="shared" si="138"/>
        <v>2000</v>
      </c>
      <c r="BH218" s="39">
        <f t="shared" si="138"/>
        <v>9659</v>
      </c>
      <c r="BI218" s="39">
        <f t="shared" si="138"/>
        <v>1178</v>
      </c>
      <c r="BJ218" s="39">
        <f t="shared" si="138"/>
        <v>2282</v>
      </c>
      <c r="BK218" s="39">
        <f t="shared" si="138"/>
        <v>3340</v>
      </c>
      <c r="BL218" s="39">
        <f t="shared" si="138"/>
        <v>1094</v>
      </c>
      <c r="BM218" s="39">
        <f t="shared" si="138"/>
        <v>852</v>
      </c>
      <c r="BN218" s="39">
        <f t="shared" ref="BN218:BS218" si="139">IF(BN69="...","...",BN81-BN69)</f>
        <v>4165</v>
      </c>
      <c r="BO218" s="39">
        <f t="shared" si="139"/>
        <v>-322</v>
      </c>
      <c r="BP218" s="39">
        <f t="shared" si="139"/>
        <v>-1526</v>
      </c>
      <c r="BQ218" s="39">
        <f t="shared" si="139"/>
        <v>474</v>
      </c>
      <c r="BR218" s="39">
        <f t="shared" si="139"/>
        <v>111058</v>
      </c>
      <c r="BS218" s="39">
        <f t="shared" si="139"/>
        <v>-11718</v>
      </c>
      <c r="BU218" s="69">
        <f>IF(BU69="...","...",BU81-BU69)</f>
        <v>34789</v>
      </c>
      <c r="BV218" s="69">
        <f>IF(BV69="...","...",BV81-BV69)</f>
        <v>-27500</v>
      </c>
      <c r="BW218" s="69">
        <f>IF(BW69="...","...",BW81-BW69)</f>
        <v>76269</v>
      </c>
      <c r="BX218" s="69">
        <f>IF(BX69="...","...",BX81-BX69)</f>
        <v>15785</v>
      </c>
    </row>
    <row r="219" spans="1:76">
      <c r="A219" s="1">
        <f t="shared" si="13"/>
        <v>38838</v>
      </c>
      <c r="B219" s="39" t="str">
        <f t="shared" ref="B219:BM219" si="140">IF(B70="...","...",B82-B70)</f>
        <v>...</v>
      </c>
      <c r="C219" s="39" t="str">
        <f t="shared" si="140"/>
        <v>...</v>
      </c>
      <c r="D219" s="39" t="str">
        <f t="shared" si="140"/>
        <v>...</v>
      </c>
      <c r="E219" s="39" t="str">
        <f t="shared" si="140"/>
        <v>...</v>
      </c>
      <c r="F219" s="39">
        <f t="shared" si="140"/>
        <v>-137</v>
      </c>
      <c r="G219" s="39">
        <f t="shared" si="140"/>
        <v>67</v>
      </c>
      <c r="H219" s="39">
        <f t="shared" si="140"/>
        <v>3818</v>
      </c>
      <c r="I219" s="39">
        <f t="shared" si="140"/>
        <v>-1087</v>
      </c>
      <c r="J219" s="39" t="str">
        <f t="shared" si="140"/>
        <v>...</v>
      </c>
      <c r="K219" s="39" t="str">
        <f t="shared" si="140"/>
        <v>...</v>
      </c>
      <c r="L219" s="39">
        <f t="shared" si="140"/>
        <v>-3251</v>
      </c>
      <c r="M219" s="39">
        <f t="shared" si="140"/>
        <v>-1936</v>
      </c>
      <c r="N219" s="39">
        <f t="shared" si="140"/>
        <v>-2667</v>
      </c>
      <c r="O219" s="39">
        <f t="shared" si="140"/>
        <v>714</v>
      </c>
      <c r="P219" s="39" t="str">
        <f t="shared" si="140"/>
        <v>...</v>
      </c>
      <c r="Q219" s="39" t="str">
        <f t="shared" si="140"/>
        <v>...</v>
      </c>
      <c r="R219" s="39" t="str">
        <f t="shared" si="140"/>
        <v>...</v>
      </c>
      <c r="S219" s="39" t="str">
        <f t="shared" si="140"/>
        <v>...</v>
      </c>
      <c r="T219" s="39">
        <f t="shared" si="140"/>
        <v>-1692</v>
      </c>
      <c r="U219" s="39">
        <f t="shared" si="140"/>
        <v>1011</v>
      </c>
      <c r="V219" s="39">
        <f t="shared" si="140"/>
        <v>-1542</v>
      </c>
      <c r="W219" s="39">
        <f t="shared" si="140"/>
        <v>137</v>
      </c>
      <c r="X219" s="39">
        <f t="shared" si="140"/>
        <v>531</v>
      </c>
      <c r="Y219" s="39">
        <f t="shared" si="140"/>
        <v>300</v>
      </c>
      <c r="Z219" s="39" t="str">
        <f t="shared" si="140"/>
        <v>...</v>
      </c>
      <c r="AA219" s="39" t="str">
        <f t="shared" si="140"/>
        <v>...</v>
      </c>
      <c r="AB219" s="39" t="str">
        <f t="shared" si="140"/>
        <v>...</v>
      </c>
      <c r="AC219" s="39" t="str">
        <f t="shared" si="140"/>
        <v>...</v>
      </c>
      <c r="AD219" s="39">
        <f t="shared" si="140"/>
        <v>169</v>
      </c>
      <c r="AE219" s="39">
        <f t="shared" si="140"/>
        <v>-52</v>
      </c>
      <c r="AF219" s="39" t="str">
        <f t="shared" si="140"/>
        <v>...</v>
      </c>
      <c r="AG219" s="39" t="str">
        <f t="shared" si="140"/>
        <v>...</v>
      </c>
      <c r="AH219" s="39">
        <f t="shared" si="140"/>
        <v>5575</v>
      </c>
      <c r="AI219" s="39">
        <f t="shared" si="140"/>
        <v>3019</v>
      </c>
      <c r="AJ219" s="39">
        <f t="shared" si="140"/>
        <v>5594</v>
      </c>
      <c r="AK219" s="39">
        <f t="shared" si="140"/>
        <v>2184</v>
      </c>
      <c r="AL219" s="39">
        <f t="shared" si="140"/>
        <v>768</v>
      </c>
      <c r="AM219" s="39">
        <f t="shared" si="140"/>
        <v>130</v>
      </c>
      <c r="AN219" s="39">
        <f t="shared" si="140"/>
        <v>-3800</v>
      </c>
      <c r="AO219" s="39">
        <f t="shared" si="140"/>
        <v>3072</v>
      </c>
      <c r="AP219" s="39" t="str">
        <f t="shared" si="140"/>
        <v>...</v>
      </c>
      <c r="AQ219" s="39" t="str">
        <f t="shared" si="140"/>
        <v>...</v>
      </c>
      <c r="AR219" s="39" t="str">
        <f t="shared" si="140"/>
        <v>...</v>
      </c>
      <c r="AS219" s="39" t="str">
        <f t="shared" si="140"/>
        <v>...</v>
      </c>
      <c r="AT219" s="39" t="str">
        <f t="shared" si="140"/>
        <v>...</v>
      </c>
      <c r="AU219" s="39" t="str">
        <f t="shared" si="140"/>
        <v>...</v>
      </c>
      <c r="AV219" s="39" t="str">
        <f t="shared" si="140"/>
        <v>...</v>
      </c>
      <c r="AW219" s="39" t="str">
        <f t="shared" si="140"/>
        <v>...</v>
      </c>
      <c r="AX219" s="39" t="str">
        <f t="shared" si="140"/>
        <v>...</v>
      </c>
      <c r="AY219" s="39" t="str">
        <f t="shared" si="140"/>
        <v>...</v>
      </c>
      <c r="AZ219" s="39" t="str">
        <f t="shared" si="140"/>
        <v>...</v>
      </c>
      <c r="BA219" s="39" t="str">
        <f t="shared" si="140"/>
        <v>...</v>
      </c>
      <c r="BB219" s="39">
        <f t="shared" si="140"/>
        <v>2428</v>
      </c>
      <c r="BC219" s="39">
        <f t="shared" si="140"/>
        <v>387</v>
      </c>
      <c r="BD219" s="39">
        <f t="shared" si="140"/>
        <v>5603</v>
      </c>
      <c r="BE219" s="39">
        <f t="shared" si="140"/>
        <v>2948</v>
      </c>
      <c r="BF219" s="39" t="str">
        <f t="shared" si="140"/>
        <v>...</v>
      </c>
      <c r="BG219" s="39" t="str">
        <f t="shared" si="140"/>
        <v>...</v>
      </c>
      <c r="BH219" s="39">
        <f t="shared" si="140"/>
        <v>173</v>
      </c>
      <c r="BI219" s="39">
        <f t="shared" si="140"/>
        <v>-304</v>
      </c>
      <c r="BJ219" s="39">
        <f t="shared" si="140"/>
        <v>-2507</v>
      </c>
      <c r="BK219" s="39">
        <f t="shared" si="140"/>
        <v>2121</v>
      </c>
      <c r="BL219" s="39">
        <f t="shared" si="140"/>
        <v>861</v>
      </c>
      <c r="BM219" s="39">
        <f t="shared" si="140"/>
        <v>712</v>
      </c>
      <c r="BN219" s="39">
        <f t="shared" ref="BN219:BS219" si="141">IF(BN70="...","...",BN82-BN70)</f>
        <v>2450</v>
      </c>
      <c r="BO219" s="39">
        <f t="shared" si="141"/>
        <v>-161</v>
      </c>
      <c r="BP219" s="39">
        <f t="shared" si="141"/>
        <v>1316</v>
      </c>
      <c r="BQ219" s="39">
        <f t="shared" si="141"/>
        <v>-1678</v>
      </c>
      <c r="BR219" s="39" t="str">
        <f t="shared" si="141"/>
        <v>...</v>
      </c>
      <c r="BS219" s="39" t="str">
        <f t="shared" si="141"/>
        <v>...</v>
      </c>
      <c r="BU219" s="69" t="s">
        <v>67</v>
      </c>
      <c r="BV219" s="69" t="s">
        <v>67</v>
      </c>
      <c r="BW219" s="69" t="s">
        <v>67</v>
      </c>
      <c r="BX219" s="69" t="s">
        <v>67</v>
      </c>
    </row>
    <row r="220" spans="1:76">
      <c r="A220" s="1">
        <f t="shared" ref="A220:A283" si="142">A83</f>
        <v>38869</v>
      </c>
      <c r="B220" s="39" t="str">
        <f t="shared" ref="B220:BM220" si="143">IF(B71="...","...",B83-B71)</f>
        <v>...</v>
      </c>
      <c r="C220" s="39" t="str">
        <f t="shared" si="143"/>
        <v>...</v>
      </c>
      <c r="D220" s="39" t="str">
        <f t="shared" si="143"/>
        <v>...</v>
      </c>
      <c r="E220" s="39" t="str">
        <f t="shared" si="143"/>
        <v>...</v>
      </c>
      <c r="F220" s="39">
        <f t="shared" si="143"/>
        <v>3047</v>
      </c>
      <c r="G220" s="39">
        <f t="shared" si="143"/>
        <v>-417</v>
      </c>
      <c r="H220" s="39">
        <f t="shared" si="143"/>
        <v>4027</v>
      </c>
      <c r="I220" s="39">
        <f t="shared" si="143"/>
        <v>956</v>
      </c>
      <c r="J220" s="39" t="str">
        <f t="shared" si="143"/>
        <v>...</v>
      </c>
      <c r="K220" s="39" t="str">
        <f t="shared" si="143"/>
        <v>...</v>
      </c>
      <c r="L220" s="39">
        <f t="shared" si="143"/>
        <v>-1043</v>
      </c>
      <c r="M220" s="39">
        <f t="shared" si="143"/>
        <v>-9531</v>
      </c>
      <c r="N220" s="39">
        <f t="shared" si="143"/>
        <v>-3086</v>
      </c>
      <c r="O220" s="39">
        <f t="shared" si="143"/>
        <v>-4185</v>
      </c>
      <c r="P220" s="39" t="str">
        <f t="shared" si="143"/>
        <v>...</v>
      </c>
      <c r="Q220" s="39" t="str">
        <f t="shared" si="143"/>
        <v>...</v>
      </c>
      <c r="R220" s="39" t="str">
        <f t="shared" si="143"/>
        <v>...</v>
      </c>
      <c r="S220" s="39" t="str">
        <f t="shared" si="143"/>
        <v>...</v>
      </c>
      <c r="T220" s="39">
        <f t="shared" si="143"/>
        <v>-3645</v>
      </c>
      <c r="U220" s="39">
        <f t="shared" si="143"/>
        <v>-357</v>
      </c>
      <c r="V220" s="39">
        <f t="shared" si="143"/>
        <v>1965</v>
      </c>
      <c r="W220" s="39">
        <f t="shared" si="143"/>
        <v>-895</v>
      </c>
      <c r="X220" s="39">
        <f t="shared" si="143"/>
        <v>2674</v>
      </c>
      <c r="Y220" s="39">
        <f t="shared" si="143"/>
        <v>-1299</v>
      </c>
      <c r="Z220" s="39" t="str">
        <f t="shared" si="143"/>
        <v>...</v>
      </c>
      <c r="AA220" s="39" t="str">
        <f t="shared" si="143"/>
        <v>...</v>
      </c>
      <c r="AB220" s="39" t="str">
        <f t="shared" si="143"/>
        <v>...</v>
      </c>
      <c r="AC220" s="39" t="str">
        <f t="shared" si="143"/>
        <v>...</v>
      </c>
      <c r="AD220" s="39">
        <f t="shared" si="143"/>
        <v>-342</v>
      </c>
      <c r="AE220" s="39">
        <f t="shared" si="143"/>
        <v>-637</v>
      </c>
      <c r="AF220" s="39" t="str">
        <f t="shared" si="143"/>
        <v>...</v>
      </c>
      <c r="AG220" s="39" t="str">
        <f t="shared" si="143"/>
        <v>...</v>
      </c>
      <c r="AH220" s="39">
        <f t="shared" si="143"/>
        <v>11212</v>
      </c>
      <c r="AI220" s="39">
        <f t="shared" si="143"/>
        <v>-18512</v>
      </c>
      <c r="AJ220" s="39">
        <f t="shared" si="143"/>
        <v>11920</v>
      </c>
      <c r="AK220" s="39">
        <f t="shared" si="143"/>
        <v>-15324</v>
      </c>
      <c r="AL220" s="39">
        <f t="shared" si="143"/>
        <v>735</v>
      </c>
      <c r="AM220" s="39">
        <f t="shared" si="143"/>
        <v>-2269</v>
      </c>
      <c r="AN220" s="39">
        <f t="shared" si="143"/>
        <v>-1106</v>
      </c>
      <c r="AO220" s="39">
        <f t="shared" si="143"/>
        <v>-2343</v>
      </c>
      <c r="AP220" s="39" t="str">
        <f t="shared" si="143"/>
        <v>...</v>
      </c>
      <c r="AQ220" s="39" t="str">
        <f t="shared" si="143"/>
        <v>...</v>
      </c>
      <c r="AR220" s="39" t="str">
        <f t="shared" si="143"/>
        <v>...</v>
      </c>
      <c r="AS220" s="39" t="str">
        <f t="shared" si="143"/>
        <v>...</v>
      </c>
      <c r="AT220" s="39" t="str">
        <f t="shared" si="143"/>
        <v>...</v>
      </c>
      <c r="AU220" s="39" t="str">
        <f t="shared" si="143"/>
        <v>...</v>
      </c>
      <c r="AV220" s="39" t="str">
        <f t="shared" si="143"/>
        <v>...</v>
      </c>
      <c r="AW220" s="39" t="str">
        <f t="shared" si="143"/>
        <v>...</v>
      </c>
      <c r="AX220" s="39" t="str">
        <f t="shared" si="143"/>
        <v>...</v>
      </c>
      <c r="AY220" s="39" t="str">
        <f t="shared" si="143"/>
        <v>...</v>
      </c>
      <c r="AZ220" s="39" t="str">
        <f t="shared" si="143"/>
        <v>...</v>
      </c>
      <c r="BA220" s="39" t="str">
        <f t="shared" si="143"/>
        <v>...</v>
      </c>
      <c r="BB220" s="39">
        <f t="shared" si="143"/>
        <v>212</v>
      </c>
      <c r="BC220" s="39">
        <f t="shared" si="143"/>
        <v>-410</v>
      </c>
      <c r="BD220" s="39">
        <f t="shared" si="143"/>
        <v>-2244</v>
      </c>
      <c r="BE220" s="39">
        <f t="shared" si="143"/>
        <v>-8393</v>
      </c>
      <c r="BF220" s="39" t="str">
        <f t="shared" si="143"/>
        <v>...</v>
      </c>
      <c r="BG220" s="39" t="str">
        <f t="shared" si="143"/>
        <v>...</v>
      </c>
      <c r="BH220" s="39">
        <f t="shared" si="143"/>
        <v>-614</v>
      </c>
      <c r="BI220" s="39">
        <f t="shared" si="143"/>
        <v>561</v>
      </c>
      <c r="BJ220" s="39">
        <f t="shared" si="143"/>
        <v>-3075</v>
      </c>
      <c r="BK220" s="39">
        <f t="shared" si="143"/>
        <v>-5226</v>
      </c>
      <c r="BL220" s="39">
        <f t="shared" si="143"/>
        <v>399</v>
      </c>
      <c r="BM220" s="39">
        <f t="shared" si="143"/>
        <v>115</v>
      </c>
      <c r="BN220" s="39">
        <f t="shared" ref="BN220:BS220" si="144">IF(BN71="...","...",BN83-BN71)</f>
        <v>519</v>
      </c>
      <c r="BO220" s="39">
        <f t="shared" si="144"/>
        <v>-1753</v>
      </c>
      <c r="BP220" s="39">
        <f t="shared" si="144"/>
        <v>329</v>
      </c>
      <c r="BQ220" s="39">
        <f t="shared" si="144"/>
        <v>-3603</v>
      </c>
      <c r="BR220" s="39" t="str">
        <f t="shared" si="144"/>
        <v>...</v>
      </c>
      <c r="BS220" s="39" t="str">
        <f t="shared" si="144"/>
        <v>...</v>
      </c>
      <c r="BU220" s="69" t="s">
        <v>67</v>
      </c>
      <c r="BV220" s="69" t="s">
        <v>67</v>
      </c>
      <c r="BW220" s="69" t="s">
        <v>67</v>
      </c>
      <c r="BX220" s="69" t="s">
        <v>67</v>
      </c>
    </row>
    <row r="221" spans="1:76">
      <c r="A221" s="1">
        <f t="shared" si="142"/>
        <v>38899</v>
      </c>
      <c r="B221" s="39">
        <f t="shared" ref="B221:BM221" si="145">IF(B72="...","...",B84-B72)</f>
        <v>4078</v>
      </c>
      <c r="C221" s="39">
        <f t="shared" si="145"/>
        <v>-3450</v>
      </c>
      <c r="D221" s="39">
        <f t="shared" si="145"/>
        <v>16864</v>
      </c>
      <c r="E221" s="39">
        <f t="shared" si="145"/>
        <v>-76094</v>
      </c>
      <c r="F221" s="39">
        <f t="shared" si="145"/>
        <v>182</v>
      </c>
      <c r="G221" s="39">
        <f t="shared" si="145"/>
        <v>-192</v>
      </c>
      <c r="H221" s="39">
        <f t="shared" si="145"/>
        <v>11634</v>
      </c>
      <c r="I221" s="39">
        <f t="shared" si="145"/>
        <v>-2344</v>
      </c>
      <c r="J221" s="39">
        <f t="shared" si="145"/>
        <v>395</v>
      </c>
      <c r="K221" s="39">
        <f t="shared" si="145"/>
        <v>-1308</v>
      </c>
      <c r="L221" s="39">
        <f t="shared" si="145"/>
        <v>-8025</v>
      </c>
      <c r="M221" s="39">
        <f t="shared" si="145"/>
        <v>-11650</v>
      </c>
      <c r="N221" s="39">
        <f t="shared" si="145"/>
        <v>-93</v>
      </c>
      <c r="O221" s="39">
        <f t="shared" si="145"/>
        <v>-11711</v>
      </c>
      <c r="P221" s="39">
        <f t="shared" si="145"/>
        <v>2124</v>
      </c>
      <c r="Q221" s="39">
        <f t="shared" si="145"/>
        <v>175</v>
      </c>
      <c r="R221" s="39">
        <f t="shared" si="145"/>
        <v>785</v>
      </c>
      <c r="S221" s="39">
        <f t="shared" si="145"/>
        <v>-719</v>
      </c>
      <c r="T221" s="39">
        <f t="shared" si="145"/>
        <v>-549</v>
      </c>
      <c r="U221" s="39">
        <f t="shared" si="145"/>
        <v>-11</v>
      </c>
      <c r="V221" s="39">
        <f t="shared" si="145"/>
        <v>1129</v>
      </c>
      <c r="W221" s="39">
        <f t="shared" si="145"/>
        <v>-1909</v>
      </c>
      <c r="X221" s="39">
        <f t="shared" si="145"/>
        <v>4562</v>
      </c>
      <c r="Y221" s="39">
        <f t="shared" si="145"/>
        <v>-170</v>
      </c>
      <c r="Z221" s="39">
        <f t="shared" si="145"/>
        <v>550</v>
      </c>
      <c r="AA221" s="39">
        <f t="shared" si="145"/>
        <v>1430</v>
      </c>
      <c r="AB221" s="39">
        <f t="shared" si="145"/>
        <v>1888</v>
      </c>
      <c r="AC221" s="39">
        <f t="shared" si="145"/>
        <v>-921</v>
      </c>
      <c r="AD221" s="39">
        <f t="shared" si="145"/>
        <v>-2057</v>
      </c>
      <c r="AE221" s="39">
        <f t="shared" si="145"/>
        <v>-531</v>
      </c>
      <c r="AF221" s="39">
        <f t="shared" si="145"/>
        <v>1192</v>
      </c>
      <c r="AG221" s="39">
        <f t="shared" si="145"/>
        <v>-1938</v>
      </c>
      <c r="AH221" s="39">
        <f t="shared" si="145"/>
        <v>13321</v>
      </c>
      <c r="AI221" s="39">
        <f t="shared" si="145"/>
        <v>-12893</v>
      </c>
      <c r="AJ221" s="39">
        <f t="shared" si="145"/>
        <v>14288</v>
      </c>
      <c r="AK221" s="39">
        <f t="shared" si="145"/>
        <v>-8295</v>
      </c>
      <c r="AL221" s="39">
        <f t="shared" si="145"/>
        <v>-3012</v>
      </c>
      <c r="AM221" s="39">
        <f t="shared" si="145"/>
        <v>688</v>
      </c>
      <c r="AN221" s="39">
        <f t="shared" si="145"/>
        <v>3037</v>
      </c>
      <c r="AO221" s="39">
        <f t="shared" si="145"/>
        <v>-1858</v>
      </c>
      <c r="AP221" s="39">
        <f t="shared" si="145"/>
        <v>-2877</v>
      </c>
      <c r="AQ221" s="39">
        <f t="shared" si="145"/>
        <v>-3498</v>
      </c>
      <c r="AR221" s="39">
        <f t="shared" si="145"/>
        <v>440</v>
      </c>
      <c r="AS221" s="39">
        <f t="shared" si="145"/>
        <v>1015</v>
      </c>
      <c r="AT221" s="39">
        <f t="shared" si="145"/>
        <v>-1199</v>
      </c>
      <c r="AU221" s="39">
        <f t="shared" si="145"/>
        <v>518</v>
      </c>
      <c r="AV221" s="39">
        <f t="shared" si="145"/>
        <v>-433</v>
      </c>
      <c r="AW221" s="39">
        <f t="shared" si="145"/>
        <v>382</v>
      </c>
      <c r="AX221" s="39">
        <f t="shared" si="145"/>
        <v>-4068</v>
      </c>
      <c r="AY221" s="39">
        <f t="shared" si="145"/>
        <v>-1582</v>
      </c>
      <c r="AZ221" s="39">
        <f t="shared" si="145"/>
        <v>3288</v>
      </c>
      <c r="BA221" s="39">
        <f t="shared" si="145"/>
        <v>-2251</v>
      </c>
      <c r="BB221" s="39">
        <f t="shared" si="145"/>
        <v>-876</v>
      </c>
      <c r="BC221" s="39">
        <f t="shared" si="145"/>
        <v>3505</v>
      </c>
      <c r="BD221" s="39">
        <f t="shared" si="145"/>
        <v>-14169</v>
      </c>
      <c r="BE221" s="39">
        <f t="shared" si="145"/>
        <v>3936</v>
      </c>
      <c r="BF221" s="39">
        <f t="shared" si="145"/>
        <v>661</v>
      </c>
      <c r="BG221" s="39">
        <f t="shared" si="145"/>
        <v>414</v>
      </c>
      <c r="BH221" s="39">
        <f t="shared" si="145"/>
        <v>-1487</v>
      </c>
      <c r="BI221" s="39">
        <f t="shared" si="145"/>
        <v>344</v>
      </c>
      <c r="BJ221" s="39">
        <f t="shared" si="145"/>
        <v>2049</v>
      </c>
      <c r="BK221" s="39">
        <f t="shared" si="145"/>
        <v>1643</v>
      </c>
      <c r="BL221" s="39">
        <f t="shared" si="145"/>
        <v>538</v>
      </c>
      <c r="BM221" s="39">
        <f t="shared" si="145"/>
        <v>-56</v>
      </c>
      <c r="BN221" s="39">
        <f t="shared" ref="BN221:BS221" si="146">IF(BN72="...","...",BN84-BN72)</f>
        <v>1111</v>
      </c>
      <c r="BO221" s="39">
        <f t="shared" si="146"/>
        <v>-207</v>
      </c>
      <c r="BP221" s="39">
        <f t="shared" si="146"/>
        <v>-140</v>
      </c>
      <c r="BQ221" s="39">
        <f t="shared" si="146"/>
        <v>-1622</v>
      </c>
      <c r="BR221" s="39">
        <f t="shared" si="146"/>
        <v>34914</v>
      </c>
      <c r="BS221" s="39">
        <f t="shared" si="146"/>
        <v>-121280</v>
      </c>
      <c r="BU221" s="69">
        <f>IF(BU72="...","...",BU84-BU72)</f>
        <v>47980</v>
      </c>
      <c r="BV221" s="69">
        <f>IF(BV72="...","...",BV84-BV72)</f>
        <v>-124236</v>
      </c>
      <c r="BW221" s="69">
        <f>IF(BW72="...","...",BW84-BW72)</f>
        <v>-13069</v>
      </c>
      <c r="BX221" s="69">
        <f>IF(BX72="...","...",BX84-BX72)</f>
        <v>2953</v>
      </c>
    </row>
    <row r="222" spans="1:76">
      <c r="A222" s="1">
        <f t="shared" si="142"/>
        <v>38930</v>
      </c>
      <c r="B222" s="39" t="str">
        <f t="shared" ref="B222:BM222" si="147">IF(B73="...","...",B85-B73)</f>
        <v>...</v>
      </c>
      <c r="C222" s="39" t="str">
        <f t="shared" si="147"/>
        <v>...</v>
      </c>
      <c r="D222" s="39" t="str">
        <f t="shared" si="147"/>
        <v>...</v>
      </c>
      <c r="E222" s="39" t="str">
        <f t="shared" si="147"/>
        <v>...</v>
      </c>
      <c r="F222" s="39">
        <f t="shared" si="147"/>
        <v>2290</v>
      </c>
      <c r="G222" s="39">
        <f t="shared" si="147"/>
        <v>-3046</v>
      </c>
      <c r="H222" s="39">
        <f t="shared" si="147"/>
        <v>1388</v>
      </c>
      <c r="I222" s="39">
        <f t="shared" si="147"/>
        <v>586</v>
      </c>
      <c r="J222" s="39" t="str">
        <f t="shared" si="147"/>
        <v>...</v>
      </c>
      <c r="K222" s="39" t="str">
        <f t="shared" si="147"/>
        <v>...</v>
      </c>
      <c r="L222" s="39">
        <f t="shared" si="147"/>
        <v>7376</v>
      </c>
      <c r="M222" s="39">
        <f t="shared" si="147"/>
        <v>4638</v>
      </c>
      <c r="N222" s="39">
        <f t="shared" si="147"/>
        <v>-110</v>
      </c>
      <c r="O222" s="39">
        <f t="shared" si="147"/>
        <v>-223</v>
      </c>
      <c r="P222" s="39" t="str">
        <f t="shared" si="147"/>
        <v>...</v>
      </c>
      <c r="Q222" s="39" t="str">
        <f t="shared" si="147"/>
        <v>...</v>
      </c>
      <c r="R222" s="39" t="str">
        <f t="shared" si="147"/>
        <v>...</v>
      </c>
      <c r="S222" s="39" t="str">
        <f t="shared" si="147"/>
        <v>...</v>
      </c>
      <c r="T222" s="39">
        <f t="shared" si="147"/>
        <v>-1003</v>
      </c>
      <c r="U222" s="39">
        <f t="shared" si="147"/>
        <v>503</v>
      </c>
      <c r="V222" s="39">
        <f t="shared" si="147"/>
        <v>6702</v>
      </c>
      <c r="W222" s="39">
        <f t="shared" si="147"/>
        <v>848</v>
      </c>
      <c r="X222" s="39">
        <f t="shared" si="147"/>
        <v>9903</v>
      </c>
      <c r="Y222" s="39">
        <f t="shared" si="147"/>
        <v>-1490</v>
      </c>
      <c r="Z222" s="39" t="str">
        <f t="shared" si="147"/>
        <v>...</v>
      </c>
      <c r="AA222" s="39" t="str">
        <f t="shared" si="147"/>
        <v>...</v>
      </c>
      <c r="AB222" s="39" t="str">
        <f t="shared" si="147"/>
        <v>...</v>
      </c>
      <c r="AC222" s="39" t="str">
        <f t="shared" si="147"/>
        <v>...</v>
      </c>
      <c r="AD222" s="39">
        <f t="shared" si="147"/>
        <v>170</v>
      </c>
      <c r="AE222" s="39">
        <f t="shared" si="147"/>
        <v>-192</v>
      </c>
      <c r="AF222" s="39" t="str">
        <f t="shared" si="147"/>
        <v>...</v>
      </c>
      <c r="AG222" s="39" t="str">
        <f t="shared" si="147"/>
        <v>...</v>
      </c>
      <c r="AH222" s="39">
        <f t="shared" si="147"/>
        <v>11575</v>
      </c>
      <c r="AI222" s="39">
        <f t="shared" si="147"/>
        <v>-851</v>
      </c>
      <c r="AJ222" s="39">
        <f t="shared" si="147"/>
        <v>12409</v>
      </c>
      <c r="AK222" s="39">
        <f t="shared" si="147"/>
        <v>284</v>
      </c>
      <c r="AL222" s="39">
        <f t="shared" si="147"/>
        <v>1400</v>
      </c>
      <c r="AM222" s="39">
        <f t="shared" si="147"/>
        <v>-356</v>
      </c>
      <c r="AN222" s="39">
        <f t="shared" si="147"/>
        <v>-4551</v>
      </c>
      <c r="AO222" s="39">
        <f t="shared" si="147"/>
        <v>1579</v>
      </c>
      <c r="AP222" s="39" t="str">
        <f t="shared" si="147"/>
        <v>...</v>
      </c>
      <c r="AQ222" s="39" t="str">
        <f t="shared" si="147"/>
        <v>...</v>
      </c>
      <c r="AR222" s="39" t="str">
        <f t="shared" si="147"/>
        <v>...</v>
      </c>
      <c r="AS222" s="39" t="str">
        <f t="shared" si="147"/>
        <v>...</v>
      </c>
      <c r="AT222" s="39" t="str">
        <f t="shared" si="147"/>
        <v>...</v>
      </c>
      <c r="AU222" s="39" t="str">
        <f t="shared" si="147"/>
        <v>...</v>
      </c>
      <c r="AV222" s="39" t="str">
        <f t="shared" si="147"/>
        <v>...</v>
      </c>
      <c r="AW222" s="39" t="str">
        <f t="shared" si="147"/>
        <v>...</v>
      </c>
      <c r="AX222" s="39" t="str">
        <f t="shared" si="147"/>
        <v>...</v>
      </c>
      <c r="AY222" s="39" t="str">
        <f t="shared" si="147"/>
        <v>...</v>
      </c>
      <c r="AZ222" s="39" t="str">
        <f t="shared" si="147"/>
        <v>...</v>
      </c>
      <c r="BA222" s="39" t="str">
        <f t="shared" si="147"/>
        <v>...</v>
      </c>
      <c r="BB222" s="39">
        <f t="shared" si="147"/>
        <v>-787</v>
      </c>
      <c r="BC222" s="39">
        <f t="shared" si="147"/>
        <v>3453</v>
      </c>
      <c r="BD222" s="39">
        <f t="shared" si="147"/>
        <v>5560</v>
      </c>
      <c r="BE222" s="39">
        <f t="shared" si="147"/>
        <v>2915</v>
      </c>
      <c r="BF222" s="39" t="str">
        <f t="shared" si="147"/>
        <v>...</v>
      </c>
      <c r="BG222" s="39" t="str">
        <f t="shared" si="147"/>
        <v>...</v>
      </c>
      <c r="BH222" s="39">
        <f t="shared" si="147"/>
        <v>132</v>
      </c>
      <c r="BI222" s="39">
        <f t="shared" si="147"/>
        <v>1070</v>
      </c>
      <c r="BJ222" s="39">
        <f t="shared" si="147"/>
        <v>-201</v>
      </c>
      <c r="BK222" s="39">
        <f t="shared" si="147"/>
        <v>-35</v>
      </c>
      <c r="BL222" s="39">
        <f t="shared" si="147"/>
        <v>-171</v>
      </c>
      <c r="BM222" s="39">
        <f t="shared" si="147"/>
        <v>90</v>
      </c>
      <c r="BN222" s="39">
        <f t="shared" ref="BN222:BS222" si="148">IF(BN73="...","...",BN85-BN73)</f>
        <v>1503</v>
      </c>
      <c r="BO222" s="39">
        <f t="shared" si="148"/>
        <v>724</v>
      </c>
      <c r="BP222" s="39">
        <f t="shared" si="148"/>
        <v>-3239</v>
      </c>
      <c r="BQ222" s="39">
        <f t="shared" si="148"/>
        <v>-1089</v>
      </c>
      <c r="BR222" s="39" t="str">
        <f t="shared" si="148"/>
        <v>...</v>
      </c>
      <c r="BS222" s="39" t="str">
        <f t="shared" si="148"/>
        <v>...</v>
      </c>
      <c r="BU222" s="69" t="s">
        <v>67</v>
      </c>
      <c r="BV222" s="69" t="s">
        <v>67</v>
      </c>
      <c r="BW222" s="69" t="s">
        <v>67</v>
      </c>
      <c r="BX222" s="69" t="s">
        <v>67</v>
      </c>
    </row>
    <row r="223" spans="1:76">
      <c r="A223" s="1">
        <f t="shared" si="142"/>
        <v>38961</v>
      </c>
      <c r="B223" s="39" t="str">
        <f t="shared" ref="B223:BM223" si="149">IF(B74="...","...",B86-B74)</f>
        <v>...</v>
      </c>
      <c r="C223" s="39" t="str">
        <f t="shared" si="149"/>
        <v>...</v>
      </c>
      <c r="D223" s="39" t="str">
        <f t="shared" si="149"/>
        <v>...</v>
      </c>
      <c r="E223" s="39" t="str">
        <f t="shared" si="149"/>
        <v>...</v>
      </c>
      <c r="F223" s="39">
        <f t="shared" si="149"/>
        <v>-2105</v>
      </c>
      <c r="G223" s="39">
        <f t="shared" si="149"/>
        <v>525</v>
      </c>
      <c r="H223" s="39">
        <f t="shared" si="149"/>
        <v>3638</v>
      </c>
      <c r="I223" s="39">
        <f t="shared" si="149"/>
        <v>-4355</v>
      </c>
      <c r="J223" s="39" t="str">
        <f t="shared" si="149"/>
        <v>...</v>
      </c>
      <c r="K223" s="39" t="str">
        <f t="shared" si="149"/>
        <v>...</v>
      </c>
      <c r="L223" s="39">
        <f t="shared" si="149"/>
        <v>1778</v>
      </c>
      <c r="M223" s="39">
        <f t="shared" si="149"/>
        <v>964</v>
      </c>
      <c r="N223" s="39">
        <f t="shared" si="149"/>
        <v>7297</v>
      </c>
      <c r="O223" s="39">
        <f t="shared" si="149"/>
        <v>-1748</v>
      </c>
      <c r="P223" s="39" t="str">
        <f t="shared" si="149"/>
        <v>...</v>
      </c>
      <c r="Q223" s="39" t="str">
        <f t="shared" si="149"/>
        <v>...</v>
      </c>
      <c r="R223" s="39" t="str">
        <f t="shared" si="149"/>
        <v>...</v>
      </c>
      <c r="S223" s="39" t="str">
        <f t="shared" si="149"/>
        <v>...</v>
      </c>
      <c r="T223" s="39">
        <f t="shared" si="149"/>
        <v>8363</v>
      </c>
      <c r="U223" s="39">
        <f t="shared" si="149"/>
        <v>-89</v>
      </c>
      <c r="V223" s="39">
        <f t="shared" si="149"/>
        <v>-2848</v>
      </c>
      <c r="W223" s="39">
        <f t="shared" si="149"/>
        <v>335</v>
      </c>
      <c r="X223" s="39">
        <f t="shared" si="149"/>
        <v>9362</v>
      </c>
      <c r="Y223" s="39">
        <f t="shared" si="149"/>
        <v>-2630</v>
      </c>
      <c r="Z223" s="39" t="str">
        <f t="shared" si="149"/>
        <v>...</v>
      </c>
      <c r="AA223" s="39" t="str">
        <f t="shared" si="149"/>
        <v>...</v>
      </c>
      <c r="AB223" s="39" t="str">
        <f t="shared" si="149"/>
        <v>...</v>
      </c>
      <c r="AC223" s="39" t="str">
        <f t="shared" si="149"/>
        <v>...</v>
      </c>
      <c r="AD223" s="39">
        <f t="shared" si="149"/>
        <v>-49</v>
      </c>
      <c r="AE223" s="39">
        <f t="shared" si="149"/>
        <v>73</v>
      </c>
      <c r="AF223" s="39" t="str">
        <f t="shared" si="149"/>
        <v>...</v>
      </c>
      <c r="AG223" s="39" t="str">
        <f t="shared" si="149"/>
        <v>...</v>
      </c>
      <c r="AH223" s="39">
        <f t="shared" si="149"/>
        <v>21559</v>
      </c>
      <c r="AI223" s="39">
        <f t="shared" si="149"/>
        <v>-4992</v>
      </c>
      <c r="AJ223" s="39">
        <f t="shared" si="149"/>
        <v>19947</v>
      </c>
      <c r="AK223" s="39">
        <f t="shared" si="149"/>
        <v>-3887</v>
      </c>
      <c r="AL223" s="39">
        <f t="shared" si="149"/>
        <v>-2195</v>
      </c>
      <c r="AM223" s="39">
        <f t="shared" si="149"/>
        <v>-891</v>
      </c>
      <c r="AN223" s="39">
        <f t="shared" si="149"/>
        <v>3141</v>
      </c>
      <c r="AO223" s="39">
        <f t="shared" si="149"/>
        <v>1357</v>
      </c>
      <c r="AP223" s="39" t="str">
        <f t="shared" si="149"/>
        <v>...</v>
      </c>
      <c r="AQ223" s="39" t="str">
        <f t="shared" si="149"/>
        <v>...</v>
      </c>
      <c r="AR223" s="39" t="str">
        <f t="shared" si="149"/>
        <v>...</v>
      </c>
      <c r="AS223" s="39" t="str">
        <f t="shared" si="149"/>
        <v>...</v>
      </c>
      <c r="AT223" s="39" t="str">
        <f t="shared" si="149"/>
        <v>...</v>
      </c>
      <c r="AU223" s="39" t="str">
        <f t="shared" si="149"/>
        <v>...</v>
      </c>
      <c r="AV223" s="39" t="str">
        <f t="shared" si="149"/>
        <v>...</v>
      </c>
      <c r="AW223" s="39" t="str">
        <f t="shared" si="149"/>
        <v>...</v>
      </c>
      <c r="AX223" s="39" t="str">
        <f t="shared" si="149"/>
        <v>...</v>
      </c>
      <c r="AY223" s="39" t="str">
        <f t="shared" si="149"/>
        <v>...</v>
      </c>
      <c r="AZ223" s="39" t="str">
        <f t="shared" si="149"/>
        <v>...</v>
      </c>
      <c r="BA223" s="39" t="str">
        <f t="shared" si="149"/>
        <v>...</v>
      </c>
      <c r="BB223" s="39">
        <f t="shared" si="149"/>
        <v>-960</v>
      </c>
      <c r="BC223" s="39">
        <f t="shared" si="149"/>
        <v>-4147</v>
      </c>
      <c r="BD223" s="39">
        <f t="shared" si="149"/>
        <v>1974</v>
      </c>
      <c r="BE223" s="39">
        <f t="shared" si="149"/>
        <v>-5092</v>
      </c>
      <c r="BF223" s="39" t="str">
        <f t="shared" si="149"/>
        <v>...</v>
      </c>
      <c r="BG223" s="39" t="str">
        <f t="shared" si="149"/>
        <v>...</v>
      </c>
      <c r="BH223" s="39">
        <f t="shared" si="149"/>
        <v>1004</v>
      </c>
      <c r="BI223" s="39">
        <f t="shared" si="149"/>
        <v>-245</v>
      </c>
      <c r="BJ223" s="39">
        <f t="shared" si="149"/>
        <v>-6096</v>
      </c>
      <c r="BK223" s="39">
        <f t="shared" si="149"/>
        <v>-526</v>
      </c>
      <c r="BL223" s="39">
        <f t="shared" si="149"/>
        <v>234</v>
      </c>
      <c r="BM223" s="39">
        <f t="shared" si="149"/>
        <v>-86</v>
      </c>
      <c r="BN223" s="39">
        <f t="shared" ref="BN223:BS223" si="150">IF(BN74="...","...",BN86-BN74)</f>
        <v>1923</v>
      </c>
      <c r="BO223" s="39">
        <f t="shared" si="150"/>
        <v>646</v>
      </c>
      <c r="BP223" s="39">
        <f t="shared" si="150"/>
        <v>-2303</v>
      </c>
      <c r="BQ223" s="39">
        <f t="shared" si="150"/>
        <v>-786</v>
      </c>
      <c r="BR223" s="39" t="str">
        <f t="shared" si="150"/>
        <v>...</v>
      </c>
      <c r="BS223" s="39" t="str">
        <f t="shared" si="150"/>
        <v>...</v>
      </c>
      <c r="BU223" s="69" t="s">
        <v>67</v>
      </c>
      <c r="BV223" s="69" t="s">
        <v>67</v>
      </c>
      <c r="BW223" s="69" t="s">
        <v>67</v>
      </c>
      <c r="BX223" s="69" t="s">
        <v>67</v>
      </c>
    </row>
    <row r="224" spans="1:76">
      <c r="A224" s="1">
        <f t="shared" si="142"/>
        <v>38991</v>
      </c>
      <c r="B224" s="39">
        <f t="shared" ref="B224:BM224" si="151">IF(B75="...","...",B87-B75)</f>
        <v>5868</v>
      </c>
      <c r="C224" s="39">
        <f t="shared" si="151"/>
        <v>9925</v>
      </c>
      <c r="D224" s="39">
        <f t="shared" si="151"/>
        <v>22995</v>
      </c>
      <c r="E224" s="39">
        <f t="shared" si="151"/>
        <v>20978</v>
      </c>
      <c r="F224" s="39">
        <f t="shared" si="151"/>
        <v>809</v>
      </c>
      <c r="G224" s="39">
        <f t="shared" si="151"/>
        <v>-2498</v>
      </c>
      <c r="H224" s="39">
        <f t="shared" si="151"/>
        <v>-2365</v>
      </c>
      <c r="I224" s="39">
        <f t="shared" si="151"/>
        <v>-1806</v>
      </c>
      <c r="J224" s="39">
        <f t="shared" si="151"/>
        <v>3638</v>
      </c>
      <c r="K224" s="39">
        <f t="shared" si="151"/>
        <v>3236</v>
      </c>
      <c r="L224" s="39">
        <f t="shared" si="151"/>
        <v>-1934</v>
      </c>
      <c r="M224" s="39">
        <f t="shared" si="151"/>
        <v>3178</v>
      </c>
      <c r="N224" s="39">
        <f t="shared" si="151"/>
        <v>-3012</v>
      </c>
      <c r="O224" s="39">
        <f t="shared" si="151"/>
        <v>2210</v>
      </c>
      <c r="P224" s="39">
        <f t="shared" si="151"/>
        <v>923</v>
      </c>
      <c r="Q224" s="39">
        <f t="shared" si="151"/>
        <v>306</v>
      </c>
      <c r="R224" s="39">
        <f t="shared" si="151"/>
        <v>4134</v>
      </c>
      <c r="S224" s="39">
        <f t="shared" si="151"/>
        <v>3</v>
      </c>
      <c r="T224" s="39">
        <f t="shared" si="151"/>
        <v>565</v>
      </c>
      <c r="U224" s="39">
        <f t="shared" si="151"/>
        <v>-286</v>
      </c>
      <c r="V224" s="39">
        <f t="shared" si="151"/>
        <v>-5854</v>
      </c>
      <c r="W224" s="39">
        <f t="shared" si="151"/>
        <v>3176</v>
      </c>
      <c r="X224" s="39">
        <f t="shared" si="151"/>
        <v>1590</v>
      </c>
      <c r="Y224" s="39">
        <f t="shared" si="151"/>
        <v>88</v>
      </c>
      <c r="Z224" s="39">
        <f t="shared" si="151"/>
        <v>-4477</v>
      </c>
      <c r="AA224" s="39">
        <f t="shared" si="151"/>
        <v>-1613</v>
      </c>
      <c r="AB224" s="39">
        <f t="shared" si="151"/>
        <v>-413</v>
      </c>
      <c r="AC224" s="39">
        <f t="shared" si="151"/>
        <v>-124</v>
      </c>
      <c r="AD224" s="39">
        <f t="shared" si="151"/>
        <v>-795</v>
      </c>
      <c r="AE224" s="39">
        <f t="shared" si="151"/>
        <v>-136</v>
      </c>
      <c r="AF224" s="39">
        <f t="shared" si="151"/>
        <v>-1527</v>
      </c>
      <c r="AG224" s="39">
        <f t="shared" si="151"/>
        <v>51</v>
      </c>
      <c r="AH224" s="39">
        <f t="shared" si="151"/>
        <v>19102</v>
      </c>
      <c r="AI224" s="39">
        <f t="shared" si="151"/>
        <v>2116</v>
      </c>
      <c r="AJ224" s="39">
        <f t="shared" si="151"/>
        <v>16156</v>
      </c>
      <c r="AK224" s="39">
        <f t="shared" si="151"/>
        <v>4139</v>
      </c>
      <c r="AL224" s="39">
        <f t="shared" si="151"/>
        <v>1575</v>
      </c>
      <c r="AM224" s="39">
        <f t="shared" si="151"/>
        <v>2463</v>
      </c>
      <c r="AN224" s="39">
        <f t="shared" si="151"/>
        <v>1410</v>
      </c>
      <c r="AO224" s="39">
        <f t="shared" si="151"/>
        <v>-378</v>
      </c>
      <c r="AP224" s="39">
        <f t="shared" si="151"/>
        <v>5121</v>
      </c>
      <c r="AQ224" s="39">
        <f t="shared" si="151"/>
        <v>-5925</v>
      </c>
      <c r="AR224" s="39">
        <f t="shared" si="151"/>
        <v>1137</v>
      </c>
      <c r="AS224" s="39">
        <f t="shared" si="151"/>
        <v>595</v>
      </c>
      <c r="AT224" s="39">
        <f t="shared" si="151"/>
        <v>779</v>
      </c>
      <c r="AU224" s="39">
        <f t="shared" si="151"/>
        <v>-1753</v>
      </c>
      <c r="AV224" s="39">
        <f t="shared" si="151"/>
        <v>4429</v>
      </c>
      <c r="AW224" s="39">
        <f t="shared" si="151"/>
        <v>1604</v>
      </c>
      <c r="AX224" s="39">
        <f t="shared" si="151"/>
        <v>11467</v>
      </c>
      <c r="AY224" s="39">
        <f t="shared" si="151"/>
        <v>-5479</v>
      </c>
      <c r="AZ224" s="39">
        <f t="shared" si="151"/>
        <v>2509</v>
      </c>
      <c r="BA224" s="39">
        <f t="shared" si="151"/>
        <v>-108</v>
      </c>
      <c r="BB224" s="39">
        <f t="shared" si="151"/>
        <v>-355</v>
      </c>
      <c r="BC224" s="39">
        <f t="shared" si="151"/>
        <v>1750</v>
      </c>
      <c r="BD224" s="39">
        <f t="shared" si="151"/>
        <v>-1855</v>
      </c>
      <c r="BE224" s="39">
        <f t="shared" si="151"/>
        <v>4410</v>
      </c>
      <c r="BF224" s="39">
        <f t="shared" si="151"/>
        <v>1118</v>
      </c>
      <c r="BG224" s="39">
        <f t="shared" si="151"/>
        <v>2056</v>
      </c>
      <c r="BH224" s="39">
        <f t="shared" si="151"/>
        <v>1022</v>
      </c>
      <c r="BI224" s="39">
        <f t="shared" si="151"/>
        <v>812</v>
      </c>
      <c r="BJ224" s="39">
        <f t="shared" si="151"/>
        <v>500</v>
      </c>
      <c r="BK224" s="39">
        <f t="shared" si="151"/>
        <v>2904</v>
      </c>
      <c r="BL224" s="39">
        <f t="shared" si="151"/>
        <v>-5</v>
      </c>
      <c r="BM224" s="39">
        <f t="shared" si="151"/>
        <v>504</v>
      </c>
      <c r="BN224" s="39">
        <f t="shared" ref="BN224:BS224" si="152">IF(BN75="...","...",BN87-BN75)</f>
        <v>1414</v>
      </c>
      <c r="BO224" s="39">
        <f t="shared" si="152"/>
        <v>4350</v>
      </c>
      <c r="BP224" s="39">
        <f t="shared" si="152"/>
        <v>-1834</v>
      </c>
      <c r="BQ224" s="39">
        <f t="shared" si="152"/>
        <v>81</v>
      </c>
      <c r="BR224" s="39">
        <f t="shared" si="152"/>
        <v>56212</v>
      </c>
      <c r="BS224" s="39">
        <f t="shared" si="152"/>
        <v>52169</v>
      </c>
      <c r="BU224" s="69">
        <f>IF(BU75="...","...",BU87-BU75)</f>
        <v>39247</v>
      </c>
      <c r="BV224" s="69">
        <f>IF(BV75="...","...",BV87-BV75)</f>
        <v>38804</v>
      </c>
      <c r="BW224" s="69">
        <f>IF(BW75="...","...",BW87-BW75)</f>
        <v>16965</v>
      </c>
      <c r="BX224" s="69">
        <f>IF(BX75="...","...",BX87-BX75)</f>
        <v>13365</v>
      </c>
    </row>
    <row r="225" spans="1:76">
      <c r="A225" s="1">
        <f t="shared" si="142"/>
        <v>39022</v>
      </c>
      <c r="B225" s="39" t="str">
        <f t="shared" ref="B225:BM225" si="153">IF(B76="...","...",B88-B76)</f>
        <v>...</v>
      </c>
      <c r="C225" s="39" t="str">
        <f t="shared" si="153"/>
        <v>...</v>
      </c>
      <c r="D225" s="39" t="str">
        <f t="shared" si="153"/>
        <v>...</v>
      </c>
      <c r="E225" s="39" t="str">
        <f t="shared" si="153"/>
        <v>...</v>
      </c>
      <c r="F225" s="39">
        <f t="shared" si="153"/>
        <v>-4</v>
      </c>
      <c r="G225" s="39">
        <f t="shared" si="153"/>
        <v>3081</v>
      </c>
      <c r="H225" s="39">
        <f t="shared" si="153"/>
        <v>7705</v>
      </c>
      <c r="I225" s="39">
        <f t="shared" si="153"/>
        <v>2985</v>
      </c>
      <c r="J225" s="39" t="str">
        <f t="shared" si="153"/>
        <v>...</v>
      </c>
      <c r="K225" s="39" t="str">
        <f t="shared" si="153"/>
        <v>...</v>
      </c>
      <c r="L225" s="39">
        <f t="shared" si="153"/>
        <v>2395</v>
      </c>
      <c r="M225" s="39">
        <f t="shared" si="153"/>
        <v>-3202</v>
      </c>
      <c r="N225" s="39">
        <f t="shared" si="153"/>
        <v>4975</v>
      </c>
      <c r="O225" s="39">
        <f t="shared" si="153"/>
        <v>7451</v>
      </c>
      <c r="P225" s="39" t="str">
        <f t="shared" si="153"/>
        <v>...</v>
      </c>
      <c r="Q225" s="39" t="str">
        <f t="shared" si="153"/>
        <v>...</v>
      </c>
      <c r="R225" s="39" t="str">
        <f t="shared" si="153"/>
        <v>...</v>
      </c>
      <c r="S225" s="39" t="str">
        <f t="shared" si="153"/>
        <v>...</v>
      </c>
      <c r="T225" s="39">
        <f t="shared" si="153"/>
        <v>-906</v>
      </c>
      <c r="U225" s="39">
        <f t="shared" si="153"/>
        <v>-142</v>
      </c>
      <c r="V225" s="39">
        <f t="shared" si="153"/>
        <v>-1130</v>
      </c>
      <c r="W225" s="39">
        <f t="shared" si="153"/>
        <v>5008</v>
      </c>
      <c r="X225" s="39">
        <f t="shared" si="153"/>
        <v>2408</v>
      </c>
      <c r="Y225" s="39">
        <f t="shared" si="153"/>
        <v>721</v>
      </c>
      <c r="Z225" s="39" t="str">
        <f t="shared" si="153"/>
        <v>...</v>
      </c>
      <c r="AA225" s="39" t="str">
        <f t="shared" si="153"/>
        <v>...</v>
      </c>
      <c r="AB225" s="39" t="str">
        <f t="shared" si="153"/>
        <v>...</v>
      </c>
      <c r="AC225" s="39" t="str">
        <f t="shared" si="153"/>
        <v>...</v>
      </c>
      <c r="AD225" s="39">
        <f t="shared" si="153"/>
        <v>-560</v>
      </c>
      <c r="AE225" s="39">
        <f t="shared" si="153"/>
        <v>-89</v>
      </c>
      <c r="AF225" s="39" t="str">
        <f t="shared" si="153"/>
        <v>...</v>
      </c>
      <c r="AG225" s="39" t="str">
        <f t="shared" si="153"/>
        <v>...</v>
      </c>
      <c r="AH225" s="39">
        <f t="shared" si="153"/>
        <v>10014</v>
      </c>
      <c r="AI225" s="39">
        <f t="shared" si="153"/>
        <v>13913</v>
      </c>
      <c r="AJ225" s="39">
        <f t="shared" si="153"/>
        <v>10215</v>
      </c>
      <c r="AK225" s="39">
        <f t="shared" si="153"/>
        <v>12637</v>
      </c>
      <c r="AL225" s="39">
        <f t="shared" si="153"/>
        <v>4006</v>
      </c>
      <c r="AM225" s="39">
        <f t="shared" si="153"/>
        <v>993</v>
      </c>
      <c r="AN225" s="39">
        <f t="shared" si="153"/>
        <v>-73</v>
      </c>
      <c r="AO225" s="39">
        <f t="shared" si="153"/>
        <v>357</v>
      </c>
      <c r="AP225" s="39" t="str">
        <f t="shared" si="153"/>
        <v>...</v>
      </c>
      <c r="AQ225" s="39" t="str">
        <f t="shared" si="153"/>
        <v>...</v>
      </c>
      <c r="AR225" s="39" t="str">
        <f t="shared" si="153"/>
        <v>...</v>
      </c>
      <c r="AS225" s="39" t="str">
        <f t="shared" si="153"/>
        <v>...</v>
      </c>
      <c r="AT225" s="39" t="str">
        <f t="shared" si="153"/>
        <v>...</v>
      </c>
      <c r="AU225" s="39" t="str">
        <f t="shared" si="153"/>
        <v>...</v>
      </c>
      <c r="AV225" s="39" t="str">
        <f t="shared" si="153"/>
        <v>...</v>
      </c>
      <c r="AW225" s="39" t="str">
        <f t="shared" si="153"/>
        <v>...</v>
      </c>
      <c r="AX225" s="39" t="str">
        <f t="shared" si="153"/>
        <v>...</v>
      </c>
      <c r="AY225" s="39" t="str">
        <f t="shared" si="153"/>
        <v>...</v>
      </c>
      <c r="AZ225" s="39" t="str">
        <f t="shared" si="153"/>
        <v>...</v>
      </c>
      <c r="BA225" s="39" t="str">
        <f t="shared" si="153"/>
        <v>...</v>
      </c>
      <c r="BB225" s="39">
        <f t="shared" si="153"/>
        <v>-589</v>
      </c>
      <c r="BC225" s="39">
        <f t="shared" si="153"/>
        <v>1619</v>
      </c>
      <c r="BD225" s="39">
        <f t="shared" si="153"/>
        <v>1788</v>
      </c>
      <c r="BE225" s="39">
        <f t="shared" si="153"/>
        <v>631</v>
      </c>
      <c r="BF225" s="39" t="str">
        <f t="shared" si="153"/>
        <v>...</v>
      </c>
      <c r="BG225" s="39" t="str">
        <f t="shared" si="153"/>
        <v>...</v>
      </c>
      <c r="BH225" s="39">
        <f t="shared" si="153"/>
        <v>1008</v>
      </c>
      <c r="BI225" s="39">
        <f t="shared" si="153"/>
        <v>1405</v>
      </c>
      <c r="BJ225" s="39">
        <f t="shared" si="153"/>
        <v>-1958</v>
      </c>
      <c r="BK225" s="39">
        <f t="shared" si="153"/>
        <v>-521</v>
      </c>
      <c r="BL225" s="39">
        <f t="shared" si="153"/>
        <v>-447</v>
      </c>
      <c r="BM225" s="39">
        <f t="shared" si="153"/>
        <v>586</v>
      </c>
      <c r="BN225" s="39">
        <f t="shared" ref="BN225:BS225" si="154">IF(BN76="...","...",BN88-BN76)</f>
        <v>509</v>
      </c>
      <c r="BO225" s="39">
        <f t="shared" si="154"/>
        <v>-219</v>
      </c>
      <c r="BP225" s="39">
        <f t="shared" si="154"/>
        <v>607</v>
      </c>
      <c r="BQ225" s="39">
        <f t="shared" si="154"/>
        <v>1064</v>
      </c>
      <c r="BR225" s="39" t="str">
        <f t="shared" si="154"/>
        <v>...</v>
      </c>
      <c r="BS225" s="39" t="str">
        <f t="shared" si="154"/>
        <v>...</v>
      </c>
      <c r="BU225" s="69" t="s">
        <v>67</v>
      </c>
      <c r="BV225" s="69" t="s">
        <v>67</v>
      </c>
      <c r="BW225" s="69" t="s">
        <v>67</v>
      </c>
      <c r="BX225" s="69" t="s">
        <v>67</v>
      </c>
    </row>
    <row r="226" spans="1:76">
      <c r="A226" s="1">
        <f t="shared" si="142"/>
        <v>39052</v>
      </c>
      <c r="B226" s="39" t="str">
        <f t="shared" ref="B226:BM226" si="155">IF(B77="...","...",B89-B77)</f>
        <v>...</v>
      </c>
      <c r="C226" s="39" t="str">
        <f t="shared" si="155"/>
        <v>...</v>
      </c>
      <c r="D226" s="39" t="str">
        <f t="shared" si="155"/>
        <v>...</v>
      </c>
      <c r="E226" s="39" t="str">
        <f t="shared" si="155"/>
        <v>...</v>
      </c>
      <c r="F226" s="39">
        <f t="shared" si="155"/>
        <v>-1095</v>
      </c>
      <c r="G226" s="39">
        <f t="shared" si="155"/>
        <v>2068</v>
      </c>
      <c r="H226" s="39">
        <f t="shared" si="155"/>
        <v>5588</v>
      </c>
      <c r="I226" s="39">
        <f t="shared" si="155"/>
        <v>-756</v>
      </c>
      <c r="J226" s="39" t="str">
        <f t="shared" si="155"/>
        <v>...</v>
      </c>
      <c r="K226" s="39" t="str">
        <f t="shared" si="155"/>
        <v>...</v>
      </c>
      <c r="L226" s="39">
        <f t="shared" si="155"/>
        <v>7289</v>
      </c>
      <c r="M226" s="39">
        <f t="shared" si="155"/>
        <v>1212</v>
      </c>
      <c r="N226" s="39">
        <f t="shared" si="155"/>
        <v>-4839</v>
      </c>
      <c r="O226" s="39">
        <f t="shared" si="155"/>
        <v>827</v>
      </c>
      <c r="P226" s="39" t="str">
        <f t="shared" si="155"/>
        <v>...</v>
      </c>
      <c r="Q226" s="39" t="str">
        <f t="shared" si="155"/>
        <v>...</v>
      </c>
      <c r="R226" s="39" t="str">
        <f t="shared" si="155"/>
        <v>...</v>
      </c>
      <c r="S226" s="39" t="str">
        <f t="shared" si="155"/>
        <v>...</v>
      </c>
      <c r="T226" s="39">
        <f t="shared" si="155"/>
        <v>-1772</v>
      </c>
      <c r="U226" s="39">
        <f t="shared" si="155"/>
        <v>-1050</v>
      </c>
      <c r="V226" s="39">
        <f t="shared" si="155"/>
        <v>1971</v>
      </c>
      <c r="W226" s="39">
        <f t="shared" si="155"/>
        <v>9244</v>
      </c>
      <c r="X226" s="39">
        <f t="shared" si="155"/>
        <v>802</v>
      </c>
      <c r="Y226" s="39">
        <f t="shared" si="155"/>
        <v>1209</v>
      </c>
      <c r="Z226" s="39" t="str">
        <f t="shared" si="155"/>
        <v>...</v>
      </c>
      <c r="AA226" s="39" t="str">
        <f t="shared" si="155"/>
        <v>...</v>
      </c>
      <c r="AB226" s="39" t="str">
        <f t="shared" si="155"/>
        <v>...</v>
      </c>
      <c r="AC226" s="39" t="str">
        <f t="shared" si="155"/>
        <v>...</v>
      </c>
      <c r="AD226" s="39">
        <f t="shared" si="155"/>
        <v>-1602</v>
      </c>
      <c r="AE226" s="39">
        <f t="shared" si="155"/>
        <v>486</v>
      </c>
      <c r="AF226" s="39" t="str">
        <f t="shared" si="155"/>
        <v>...</v>
      </c>
      <c r="AG226" s="39" t="str">
        <f t="shared" si="155"/>
        <v>...</v>
      </c>
      <c r="AH226" s="39">
        <f t="shared" si="155"/>
        <v>12081</v>
      </c>
      <c r="AI226" s="39">
        <f t="shared" si="155"/>
        <v>1900</v>
      </c>
      <c r="AJ226" s="39">
        <f t="shared" si="155"/>
        <v>12746</v>
      </c>
      <c r="AK226" s="39">
        <f t="shared" si="155"/>
        <v>-461</v>
      </c>
      <c r="AL226" s="39">
        <f t="shared" si="155"/>
        <v>-1574</v>
      </c>
      <c r="AM226" s="39">
        <f t="shared" si="155"/>
        <v>3892</v>
      </c>
      <c r="AN226" s="39">
        <f t="shared" si="155"/>
        <v>5151</v>
      </c>
      <c r="AO226" s="39">
        <f t="shared" si="155"/>
        <v>2277</v>
      </c>
      <c r="AP226" s="39" t="str">
        <f t="shared" si="155"/>
        <v>...</v>
      </c>
      <c r="AQ226" s="39" t="str">
        <f t="shared" si="155"/>
        <v>...</v>
      </c>
      <c r="AR226" s="39" t="str">
        <f t="shared" si="155"/>
        <v>...</v>
      </c>
      <c r="AS226" s="39" t="str">
        <f t="shared" si="155"/>
        <v>...</v>
      </c>
      <c r="AT226" s="39" t="str">
        <f t="shared" si="155"/>
        <v>...</v>
      </c>
      <c r="AU226" s="39" t="str">
        <f t="shared" si="155"/>
        <v>...</v>
      </c>
      <c r="AV226" s="39" t="str">
        <f t="shared" si="155"/>
        <v>...</v>
      </c>
      <c r="AW226" s="39" t="str">
        <f t="shared" si="155"/>
        <v>...</v>
      </c>
      <c r="AX226" s="39" t="str">
        <f t="shared" si="155"/>
        <v>...</v>
      </c>
      <c r="AY226" s="39" t="str">
        <f t="shared" si="155"/>
        <v>...</v>
      </c>
      <c r="AZ226" s="39" t="str">
        <f t="shared" si="155"/>
        <v>...</v>
      </c>
      <c r="BA226" s="39" t="str">
        <f t="shared" si="155"/>
        <v>...</v>
      </c>
      <c r="BB226" s="39">
        <f t="shared" si="155"/>
        <v>17</v>
      </c>
      <c r="BC226" s="39">
        <f t="shared" si="155"/>
        <v>133</v>
      </c>
      <c r="BD226" s="39">
        <f t="shared" si="155"/>
        <v>-1980</v>
      </c>
      <c r="BE226" s="39">
        <f t="shared" si="155"/>
        <v>6139</v>
      </c>
      <c r="BF226" s="39" t="str">
        <f t="shared" si="155"/>
        <v>...</v>
      </c>
      <c r="BG226" s="39" t="str">
        <f t="shared" si="155"/>
        <v>...</v>
      </c>
      <c r="BH226" s="39">
        <f t="shared" si="155"/>
        <v>4193</v>
      </c>
      <c r="BI226" s="39">
        <f t="shared" si="155"/>
        <v>596</v>
      </c>
      <c r="BJ226" s="39">
        <f t="shared" si="155"/>
        <v>-255</v>
      </c>
      <c r="BK226" s="39">
        <f t="shared" si="155"/>
        <v>516</v>
      </c>
      <c r="BL226" s="39">
        <f t="shared" si="155"/>
        <v>1661</v>
      </c>
      <c r="BM226" s="39">
        <f t="shared" si="155"/>
        <v>1034</v>
      </c>
      <c r="BN226" s="39">
        <f t="shared" ref="BN226:BS226" si="156">IF(BN77="...","...",BN89-BN77)</f>
        <v>338</v>
      </c>
      <c r="BO226" s="39">
        <f t="shared" si="156"/>
        <v>926</v>
      </c>
      <c r="BP226" s="39">
        <f t="shared" si="156"/>
        <v>997</v>
      </c>
      <c r="BQ226" s="39">
        <f t="shared" si="156"/>
        <v>606</v>
      </c>
      <c r="BR226" s="39" t="str">
        <f t="shared" si="156"/>
        <v>...</v>
      </c>
      <c r="BS226" s="39" t="str">
        <f t="shared" si="156"/>
        <v>...</v>
      </c>
      <c r="BU226" s="69" t="s">
        <v>67</v>
      </c>
      <c r="BV226" s="69" t="s">
        <v>67</v>
      </c>
      <c r="BW226" s="69" t="s">
        <v>67</v>
      </c>
      <c r="BX226" s="69" t="s">
        <v>67</v>
      </c>
    </row>
    <row r="227" spans="1:76">
      <c r="A227" s="1">
        <f t="shared" si="142"/>
        <v>39083</v>
      </c>
      <c r="B227" s="39">
        <f t="shared" ref="B227:BM227" si="157">IF(B78="...","...",B90-B78)</f>
        <v>35625</v>
      </c>
      <c r="C227" s="39">
        <f t="shared" si="157"/>
        <v>9323</v>
      </c>
      <c r="D227" s="39">
        <f t="shared" si="157"/>
        <v>23129</v>
      </c>
      <c r="E227" s="39">
        <f t="shared" si="157"/>
        <v>7458</v>
      </c>
      <c r="F227" s="39">
        <f t="shared" si="157"/>
        <v>-5653</v>
      </c>
      <c r="G227" s="39">
        <f t="shared" si="157"/>
        <v>8503</v>
      </c>
      <c r="H227" s="39">
        <f t="shared" si="157"/>
        <v>-5451</v>
      </c>
      <c r="I227" s="39">
        <f t="shared" si="157"/>
        <v>3207</v>
      </c>
      <c r="J227" s="39">
        <f t="shared" si="157"/>
        <v>9363</v>
      </c>
      <c r="K227" s="39">
        <f t="shared" si="157"/>
        <v>521</v>
      </c>
      <c r="L227" s="39">
        <f t="shared" si="157"/>
        <v>5461</v>
      </c>
      <c r="M227" s="39">
        <f t="shared" si="157"/>
        <v>-2269</v>
      </c>
      <c r="N227" s="39">
        <f t="shared" si="157"/>
        <v>2367</v>
      </c>
      <c r="O227" s="39">
        <f t="shared" si="157"/>
        <v>2567</v>
      </c>
      <c r="P227" s="39">
        <f t="shared" si="157"/>
        <v>4967</v>
      </c>
      <c r="Q227" s="39">
        <f t="shared" si="157"/>
        <v>631</v>
      </c>
      <c r="R227" s="39">
        <f t="shared" si="157"/>
        <v>-3280</v>
      </c>
      <c r="S227" s="39">
        <f t="shared" si="157"/>
        <v>-3304</v>
      </c>
      <c r="T227" s="39">
        <f t="shared" si="157"/>
        <v>-4773</v>
      </c>
      <c r="U227" s="39">
        <f t="shared" si="157"/>
        <v>1117</v>
      </c>
      <c r="V227" s="39">
        <f t="shared" si="157"/>
        <v>6557</v>
      </c>
      <c r="W227" s="39">
        <f t="shared" si="157"/>
        <v>6542</v>
      </c>
      <c r="X227" s="39">
        <f t="shared" si="157"/>
        <v>1489</v>
      </c>
      <c r="Y227" s="39">
        <f t="shared" si="157"/>
        <v>2525</v>
      </c>
      <c r="Z227" s="39">
        <f t="shared" si="157"/>
        <v>2591</v>
      </c>
      <c r="AA227" s="39">
        <f t="shared" si="157"/>
        <v>528</v>
      </c>
      <c r="AB227" s="39">
        <f t="shared" si="157"/>
        <v>-1105</v>
      </c>
      <c r="AC227" s="39">
        <f t="shared" si="157"/>
        <v>-53</v>
      </c>
      <c r="AD227" s="39">
        <f t="shared" si="157"/>
        <v>765</v>
      </c>
      <c r="AE227" s="39">
        <f t="shared" si="157"/>
        <v>-2116</v>
      </c>
      <c r="AF227" s="39">
        <f t="shared" si="157"/>
        <v>-3628</v>
      </c>
      <c r="AG227" s="39">
        <f t="shared" si="157"/>
        <v>647</v>
      </c>
      <c r="AH227" s="39">
        <f t="shared" si="157"/>
        <v>7069</v>
      </c>
      <c r="AI227" s="39">
        <f t="shared" si="157"/>
        <v>7332</v>
      </c>
      <c r="AJ227" s="39">
        <f t="shared" si="157"/>
        <v>16169</v>
      </c>
      <c r="AK227" s="39">
        <f t="shared" si="157"/>
        <v>5140</v>
      </c>
      <c r="AL227" s="39">
        <f t="shared" si="157"/>
        <v>-1104</v>
      </c>
      <c r="AM227" s="39">
        <f t="shared" si="157"/>
        <v>-2815</v>
      </c>
      <c r="AN227" s="39">
        <f t="shared" si="157"/>
        <v>-9711</v>
      </c>
      <c r="AO227" s="39">
        <f t="shared" si="157"/>
        <v>1007</v>
      </c>
      <c r="AP227" s="39">
        <f t="shared" si="157"/>
        <v>-12047</v>
      </c>
      <c r="AQ227" s="39">
        <f t="shared" si="157"/>
        <v>9869</v>
      </c>
      <c r="AR227" s="39">
        <f t="shared" si="157"/>
        <v>2778</v>
      </c>
      <c r="AS227" s="39">
        <f t="shared" si="157"/>
        <v>-99</v>
      </c>
      <c r="AT227" s="39">
        <f t="shared" si="157"/>
        <v>-1450</v>
      </c>
      <c r="AU227" s="39">
        <f t="shared" si="157"/>
        <v>6003</v>
      </c>
      <c r="AV227" s="39">
        <f t="shared" si="157"/>
        <v>-6725</v>
      </c>
      <c r="AW227" s="39">
        <f t="shared" si="157"/>
        <v>-6943</v>
      </c>
      <c r="AX227" s="39">
        <f t="shared" si="157"/>
        <v>-17444</v>
      </c>
      <c r="AY227" s="39">
        <f t="shared" si="157"/>
        <v>8829</v>
      </c>
      <c r="AZ227" s="39">
        <f t="shared" si="157"/>
        <v>-8711</v>
      </c>
      <c r="BA227" s="39">
        <f t="shared" si="157"/>
        <v>13461</v>
      </c>
      <c r="BB227" s="39">
        <f t="shared" si="157"/>
        <v>-8092</v>
      </c>
      <c r="BC227" s="39">
        <f t="shared" si="157"/>
        <v>1582</v>
      </c>
      <c r="BD227" s="39">
        <f t="shared" si="157"/>
        <v>8539</v>
      </c>
      <c r="BE227" s="39">
        <f t="shared" si="157"/>
        <v>-9722</v>
      </c>
      <c r="BF227" s="39">
        <f t="shared" si="157"/>
        <v>-2207</v>
      </c>
      <c r="BG227" s="39">
        <f t="shared" si="157"/>
        <v>346</v>
      </c>
      <c r="BH227" s="39">
        <f t="shared" si="157"/>
        <v>8469</v>
      </c>
      <c r="BI227" s="39">
        <f t="shared" si="157"/>
        <v>1227</v>
      </c>
      <c r="BJ227" s="39">
        <f t="shared" si="157"/>
        <v>1063</v>
      </c>
      <c r="BK227" s="39">
        <f t="shared" si="157"/>
        <v>-2591</v>
      </c>
      <c r="BL227" s="39">
        <f t="shared" si="157"/>
        <v>2627</v>
      </c>
      <c r="BM227" s="39">
        <f t="shared" si="157"/>
        <v>214</v>
      </c>
      <c r="BN227" s="39">
        <f t="shared" ref="BN227:BS227" si="158">IF(BN78="...","...",BN90-BN78)</f>
        <v>269</v>
      </c>
      <c r="BO227" s="39">
        <f t="shared" si="158"/>
        <v>988</v>
      </c>
      <c r="BP227" s="39">
        <f t="shared" si="158"/>
        <v>-3735</v>
      </c>
      <c r="BQ227" s="39">
        <f t="shared" si="158"/>
        <v>-2257</v>
      </c>
      <c r="BR227" s="39">
        <f t="shared" si="158"/>
        <v>45452</v>
      </c>
      <c r="BS227" s="39">
        <f t="shared" si="158"/>
        <v>53428</v>
      </c>
      <c r="BU227" s="69">
        <f>IF(BU78="...","...",BU90-BU78)</f>
        <v>75493</v>
      </c>
      <c r="BV227" s="69">
        <f>IF(BV78="...","...",BV90-BV78)</f>
        <v>43159</v>
      </c>
      <c r="BW227" s="69">
        <f>IF(BW78="...","...",BW90-BW78)</f>
        <v>-30037</v>
      </c>
      <c r="BX227" s="69">
        <f>IF(BX78="...","...",BX90-BX78)</f>
        <v>10270</v>
      </c>
    </row>
    <row r="228" spans="1:76">
      <c r="A228" s="1">
        <f t="shared" si="142"/>
        <v>39114</v>
      </c>
      <c r="B228" s="39" t="str">
        <f t="shared" ref="B228:BM228" si="159">IF(B79="...","...",B91-B79)</f>
        <v>...</v>
      </c>
      <c r="C228" s="39" t="str">
        <f t="shared" si="159"/>
        <v>...</v>
      </c>
      <c r="D228" s="39" t="str">
        <f t="shared" si="159"/>
        <v>...</v>
      </c>
      <c r="E228" s="39" t="str">
        <f t="shared" si="159"/>
        <v>...</v>
      </c>
      <c r="F228" s="39">
        <f t="shared" si="159"/>
        <v>9112</v>
      </c>
      <c r="G228" s="39">
        <f t="shared" si="159"/>
        <v>5812</v>
      </c>
      <c r="H228" s="39">
        <f t="shared" si="159"/>
        <v>-3173</v>
      </c>
      <c r="I228" s="39">
        <f t="shared" si="159"/>
        <v>6605</v>
      </c>
      <c r="J228" s="39" t="str">
        <f t="shared" si="159"/>
        <v>...</v>
      </c>
      <c r="K228" s="39" t="str">
        <f t="shared" si="159"/>
        <v>...</v>
      </c>
      <c r="L228" s="39">
        <f t="shared" si="159"/>
        <v>-6240</v>
      </c>
      <c r="M228" s="39">
        <f t="shared" si="159"/>
        <v>5336</v>
      </c>
      <c r="N228" s="39">
        <f t="shared" si="159"/>
        <v>2296</v>
      </c>
      <c r="O228" s="39">
        <f t="shared" si="159"/>
        <v>-547</v>
      </c>
      <c r="P228" s="39" t="str">
        <f t="shared" si="159"/>
        <v>...</v>
      </c>
      <c r="Q228" s="39" t="str">
        <f t="shared" si="159"/>
        <v>...</v>
      </c>
      <c r="R228" s="39" t="str">
        <f t="shared" si="159"/>
        <v>...</v>
      </c>
      <c r="S228" s="39" t="str">
        <f t="shared" si="159"/>
        <v>...</v>
      </c>
      <c r="T228" s="39">
        <f t="shared" si="159"/>
        <v>3663</v>
      </c>
      <c r="U228" s="39">
        <f t="shared" si="159"/>
        <v>3182</v>
      </c>
      <c r="V228" s="39">
        <f t="shared" si="159"/>
        <v>-8519</v>
      </c>
      <c r="W228" s="39">
        <f t="shared" si="159"/>
        <v>3994</v>
      </c>
      <c r="X228" s="39">
        <f t="shared" si="159"/>
        <v>2606</v>
      </c>
      <c r="Y228" s="39">
        <f t="shared" si="159"/>
        <v>3350</v>
      </c>
      <c r="Z228" s="39" t="str">
        <f t="shared" si="159"/>
        <v>...</v>
      </c>
      <c r="AA228" s="39" t="str">
        <f t="shared" si="159"/>
        <v>...</v>
      </c>
      <c r="AB228" s="39" t="str">
        <f t="shared" si="159"/>
        <v>...</v>
      </c>
      <c r="AC228" s="39" t="str">
        <f t="shared" si="159"/>
        <v>...</v>
      </c>
      <c r="AD228" s="39">
        <f t="shared" si="159"/>
        <v>4979</v>
      </c>
      <c r="AE228" s="39">
        <f t="shared" si="159"/>
        <v>1064</v>
      </c>
      <c r="AF228" s="39" t="str">
        <f t="shared" si="159"/>
        <v>...</v>
      </c>
      <c r="AG228" s="39" t="str">
        <f t="shared" si="159"/>
        <v>...</v>
      </c>
      <c r="AH228" s="39">
        <f t="shared" si="159"/>
        <v>2038</v>
      </c>
      <c r="AI228" s="39">
        <f t="shared" si="159"/>
        <v>15279</v>
      </c>
      <c r="AJ228" s="39">
        <f t="shared" si="159"/>
        <v>1352</v>
      </c>
      <c r="AK228" s="39">
        <f t="shared" si="159"/>
        <v>12755</v>
      </c>
      <c r="AL228" s="39">
        <f t="shared" si="159"/>
        <v>1840</v>
      </c>
      <c r="AM228" s="39">
        <f t="shared" si="159"/>
        <v>-37</v>
      </c>
      <c r="AN228" s="39">
        <f t="shared" si="159"/>
        <v>4176</v>
      </c>
      <c r="AO228" s="39">
        <f t="shared" si="159"/>
        <v>-408</v>
      </c>
      <c r="AP228" s="39" t="str">
        <f t="shared" si="159"/>
        <v>...</v>
      </c>
      <c r="AQ228" s="39" t="str">
        <f t="shared" si="159"/>
        <v>...</v>
      </c>
      <c r="AR228" s="39" t="str">
        <f t="shared" si="159"/>
        <v>...</v>
      </c>
      <c r="AS228" s="39" t="str">
        <f t="shared" si="159"/>
        <v>...</v>
      </c>
      <c r="AT228" s="39" t="str">
        <f t="shared" si="159"/>
        <v>...</v>
      </c>
      <c r="AU228" s="39" t="str">
        <f t="shared" si="159"/>
        <v>...</v>
      </c>
      <c r="AV228" s="39" t="str">
        <f t="shared" si="159"/>
        <v>...</v>
      </c>
      <c r="AW228" s="39" t="str">
        <f t="shared" si="159"/>
        <v>...</v>
      </c>
      <c r="AX228" s="39" t="str">
        <f t="shared" si="159"/>
        <v>...</v>
      </c>
      <c r="AY228" s="39" t="str">
        <f t="shared" si="159"/>
        <v>...</v>
      </c>
      <c r="AZ228" s="39" t="str">
        <f t="shared" si="159"/>
        <v>...</v>
      </c>
      <c r="BA228" s="39" t="str">
        <f t="shared" si="159"/>
        <v>...</v>
      </c>
      <c r="BB228" s="39">
        <f t="shared" si="159"/>
        <v>5555</v>
      </c>
      <c r="BC228" s="39">
        <f t="shared" si="159"/>
        <v>4116</v>
      </c>
      <c r="BD228" s="39">
        <f t="shared" si="159"/>
        <v>7077</v>
      </c>
      <c r="BE228" s="39">
        <f t="shared" si="159"/>
        <v>-934</v>
      </c>
      <c r="BF228" s="39" t="str">
        <f t="shared" si="159"/>
        <v>...</v>
      </c>
      <c r="BG228" s="39" t="str">
        <f t="shared" si="159"/>
        <v>...</v>
      </c>
      <c r="BH228" s="39">
        <f t="shared" si="159"/>
        <v>3237</v>
      </c>
      <c r="BI228" s="39">
        <f t="shared" si="159"/>
        <v>2816</v>
      </c>
      <c r="BJ228" s="39">
        <f t="shared" si="159"/>
        <v>531</v>
      </c>
      <c r="BK228" s="39">
        <f t="shared" si="159"/>
        <v>-3845</v>
      </c>
      <c r="BL228" s="39">
        <f t="shared" si="159"/>
        <v>754</v>
      </c>
      <c r="BM228" s="39">
        <f t="shared" si="159"/>
        <v>1178</v>
      </c>
      <c r="BN228" s="39">
        <f t="shared" ref="BN228:BS228" si="160">IF(BN79="...","...",BN91-BN79)</f>
        <v>1280</v>
      </c>
      <c r="BO228" s="39">
        <f t="shared" si="160"/>
        <v>1695</v>
      </c>
      <c r="BP228" s="39">
        <f t="shared" si="160"/>
        <v>314</v>
      </c>
      <c r="BQ228" s="39">
        <f t="shared" si="160"/>
        <v>181</v>
      </c>
      <c r="BR228" s="39" t="str">
        <f t="shared" si="160"/>
        <v>...</v>
      </c>
      <c r="BS228" s="39" t="str">
        <f t="shared" si="160"/>
        <v>...</v>
      </c>
      <c r="BU228" s="69" t="s">
        <v>67</v>
      </c>
      <c r="BV228" s="69" t="s">
        <v>67</v>
      </c>
      <c r="BW228" s="69" t="s">
        <v>67</v>
      </c>
      <c r="BX228" s="69" t="s">
        <v>67</v>
      </c>
    </row>
    <row r="229" spans="1:76">
      <c r="A229" s="1">
        <f t="shared" si="142"/>
        <v>39142</v>
      </c>
      <c r="B229" s="39" t="str">
        <f t="shared" ref="B229:BM229" si="161">IF(B80="...","...",B92-B80)</f>
        <v>...</v>
      </c>
      <c r="C229" s="39" t="str">
        <f t="shared" si="161"/>
        <v>...</v>
      </c>
      <c r="D229" s="39" t="str">
        <f t="shared" si="161"/>
        <v>...</v>
      </c>
      <c r="E229" s="39" t="str">
        <f t="shared" si="161"/>
        <v>...</v>
      </c>
      <c r="F229" s="39">
        <f t="shared" si="161"/>
        <v>1817</v>
      </c>
      <c r="G229" s="39">
        <f t="shared" si="161"/>
        <v>5804</v>
      </c>
      <c r="H229" s="39">
        <f t="shared" si="161"/>
        <v>14244</v>
      </c>
      <c r="I229" s="39">
        <f t="shared" si="161"/>
        <v>-3166</v>
      </c>
      <c r="J229" s="39" t="str">
        <f t="shared" si="161"/>
        <v>...</v>
      </c>
      <c r="K229" s="39" t="str">
        <f t="shared" si="161"/>
        <v>...</v>
      </c>
      <c r="L229" s="39">
        <f t="shared" si="161"/>
        <v>5017</v>
      </c>
      <c r="M229" s="39">
        <f t="shared" si="161"/>
        <v>3402</v>
      </c>
      <c r="N229" s="39">
        <f t="shared" si="161"/>
        <v>-4716</v>
      </c>
      <c r="O229" s="39">
        <f t="shared" si="161"/>
        <v>2954</v>
      </c>
      <c r="P229" s="39" t="str">
        <f t="shared" si="161"/>
        <v>...</v>
      </c>
      <c r="Q229" s="39" t="str">
        <f t="shared" si="161"/>
        <v>...</v>
      </c>
      <c r="R229" s="39" t="str">
        <f t="shared" si="161"/>
        <v>...</v>
      </c>
      <c r="S229" s="39" t="str">
        <f t="shared" si="161"/>
        <v>...</v>
      </c>
      <c r="T229" s="39">
        <f t="shared" si="161"/>
        <v>3821</v>
      </c>
      <c r="U229" s="39">
        <f t="shared" si="161"/>
        <v>229</v>
      </c>
      <c r="V229" s="39">
        <f t="shared" si="161"/>
        <v>804</v>
      </c>
      <c r="W229" s="39">
        <f t="shared" si="161"/>
        <v>4042</v>
      </c>
      <c r="X229" s="39">
        <f t="shared" si="161"/>
        <v>3081</v>
      </c>
      <c r="Y229" s="39">
        <f t="shared" si="161"/>
        <v>1766</v>
      </c>
      <c r="Z229" s="39" t="str">
        <f t="shared" si="161"/>
        <v>...</v>
      </c>
      <c r="AA229" s="39" t="str">
        <f t="shared" si="161"/>
        <v>...</v>
      </c>
      <c r="AB229" s="39" t="str">
        <f t="shared" si="161"/>
        <v>...</v>
      </c>
      <c r="AC229" s="39" t="str">
        <f t="shared" si="161"/>
        <v>...</v>
      </c>
      <c r="AD229" s="39">
        <f t="shared" si="161"/>
        <v>2346</v>
      </c>
      <c r="AE229" s="39">
        <f t="shared" si="161"/>
        <v>-286</v>
      </c>
      <c r="AF229" s="39" t="str">
        <f t="shared" si="161"/>
        <v>...</v>
      </c>
      <c r="AG229" s="39" t="str">
        <f t="shared" si="161"/>
        <v>...</v>
      </c>
      <c r="AH229" s="39">
        <f t="shared" si="161"/>
        <v>9672</v>
      </c>
      <c r="AI229" s="39">
        <f t="shared" si="161"/>
        <v>6697</v>
      </c>
      <c r="AJ229" s="39">
        <f t="shared" si="161"/>
        <v>7856</v>
      </c>
      <c r="AK229" s="39">
        <f t="shared" si="161"/>
        <v>3839</v>
      </c>
      <c r="AL229" s="39">
        <f t="shared" si="161"/>
        <v>3520</v>
      </c>
      <c r="AM229" s="39">
        <f t="shared" si="161"/>
        <v>-1581</v>
      </c>
      <c r="AN229" s="39">
        <f t="shared" si="161"/>
        <v>4949</v>
      </c>
      <c r="AO229" s="39">
        <f t="shared" si="161"/>
        <v>3180</v>
      </c>
      <c r="AP229" s="39" t="str">
        <f t="shared" si="161"/>
        <v>...</v>
      </c>
      <c r="AQ229" s="39" t="str">
        <f t="shared" si="161"/>
        <v>...</v>
      </c>
      <c r="AR229" s="39" t="str">
        <f t="shared" si="161"/>
        <v>...</v>
      </c>
      <c r="AS229" s="39" t="str">
        <f t="shared" si="161"/>
        <v>...</v>
      </c>
      <c r="AT229" s="39" t="str">
        <f t="shared" si="161"/>
        <v>...</v>
      </c>
      <c r="AU229" s="39" t="str">
        <f t="shared" si="161"/>
        <v>...</v>
      </c>
      <c r="AV229" s="39" t="str">
        <f t="shared" si="161"/>
        <v>...</v>
      </c>
      <c r="AW229" s="39" t="str">
        <f t="shared" si="161"/>
        <v>...</v>
      </c>
      <c r="AX229" s="39" t="str">
        <f t="shared" si="161"/>
        <v>...</v>
      </c>
      <c r="AY229" s="39" t="str">
        <f t="shared" si="161"/>
        <v>...</v>
      </c>
      <c r="AZ229" s="39" t="str">
        <f t="shared" si="161"/>
        <v>...</v>
      </c>
      <c r="BA229" s="39" t="str">
        <f t="shared" si="161"/>
        <v>...</v>
      </c>
      <c r="BB229" s="39">
        <f t="shared" si="161"/>
        <v>2477</v>
      </c>
      <c r="BC229" s="39">
        <f t="shared" si="161"/>
        <v>4233</v>
      </c>
      <c r="BD229" s="39">
        <f t="shared" si="161"/>
        <v>11241</v>
      </c>
      <c r="BE229" s="39">
        <f t="shared" si="161"/>
        <v>2847</v>
      </c>
      <c r="BF229" s="39" t="str">
        <f t="shared" si="161"/>
        <v>...</v>
      </c>
      <c r="BG229" s="39" t="str">
        <f t="shared" si="161"/>
        <v>...</v>
      </c>
      <c r="BH229" s="39">
        <f t="shared" si="161"/>
        <v>5443</v>
      </c>
      <c r="BI229" s="39">
        <f t="shared" si="161"/>
        <v>1432</v>
      </c>
      <c r="BJ229" s="39">
        <f t="shared" si="161"/>
        <v>3517</v>
      </c>
      <c r="BK229" s="39">
        <f t="shared" si="161"/>
        <v>4596</v>
      </c>
      <c r="BL229" s="39">
        <f t="shared" si="161"/>
        <v>955</v>
      </c>
      <c r="BM229" s="39">
        <f t="shared" si="161"/>
        <v>1973</v>
      </c>
      <c r="BN229" s="39">
        <f t="shared" ref="BN229:BS229" si="162">IF(BN80="...","...",BN92-BN80)</f>
        <v>3273</v>
      </c>
      <c r="BO229" s="39">
        <f t="shared" si="162"/>
        <v>1503</v>
      </c>
      <c r="BP229" s="39">
        <f t="shared" si="162"/>
        <v>5410</v>
      </c>
      <c r="BQ229" s="39">
        <f t="shared" si="162"/>
        <v>283</v>
      </c>
      <c r="BR229" s="39" t="str">
        <f t="shared" si="162"/>
        <v>...</v>
      </c>
      <c r="BS229" s="39" t="str">
        <f t="shared" si="162"/>
        <v>...</v>
      </c>
      <c r="BU229" s="69" t="s">
        <v>67</v>
      </c>
      <c r="BV229" s="69" t="s">
        <v>67</v>
      </c>
      <c r="BW229" s="69" t="s">
        <v>67</v>
      </c>
      <c r="BX229" s="69" t="s">
        <v>67</v>
      </c>
    </row>
    <row r="230" spans="1:76">
      <c r="A230" s="1">
        <f t="shared" si="142"/>
        <v>39173</v>
      </c>
      <c r="B230" s="39">
        <f t="shared" ref="B230:BM230" si="163">IF(B81="...","...",B93-B81)</f>
        <v>-5555</v>
      </c>
      <c r="C230" s="39">
        <f t="shared" si="163"/>
        <v>-2503</v>
      </c>
      <c r="D230" s="39">
        <f t="shared" si="163"/>
        <v>4560</v>
      </c>
      <c r="E230" s="39">
        <f t="shared" si="163"/>
        <v>22554</v>
      </c>
      <c r="F230" s="39">
        <f t="shared" si="163"/>
        <v>-1924</v>
      </c>
      <c r="G230" s="39">
        <f t="shared" si="163"/>
        <v>2894</v>
      </c>
      <c r="H230" s="39">
        <f t="shared" si="163"/>
        <v>1440</v>
      </c>
      <c r="I230" s="39">
        <f t="shared" si="163"/>
        <v>2779</v>
      </c>
      <c r="J230" s="39">
        <f t="shared" si="163"/>
        <v>9330</v>
      </c>
      <c r="K230" s="39">
        <f t="shared" si="163"/>
        <v>4862</v>
      </c>
      <c r="L230" s="39">
        <f t="shared" si="163"/>
        <v>-11064</v>
      </c>
      <c r="M230" s="39">
        <f t="shared" si="163"/>
        <v>8013</v>
      </c>
      <c r="N230" s="39">
        <f t="shared" si="163"/>
        <v>-3846</v>
      </c>
      <c r="O230" s="39">
        <f t="shared" si="163"/>
        <v>973</v>
      </c>
      <c r="P230" s="39">
        <f t="shared" si="163"/>
        <v>3338</v>
      </c>
      <c r="Q230" s="39">
        <f t="shared" si="163"/>
        <v>688</v>
      </c>
      <c r="R230" s="39">
        <f t="shared" si="163"/>
        <v>4789</v>
      </c>
      <c r="S230" s="39">
        <f t="shared" si="163"/>
        <v>235</v>
      </c>
      <c r="T230" s="39">
        <f t="shared" si="163"/>
        <v>3197</v>
      </c>
      <c r="U230" s="39">
        <f t="shared" si="163"/>
        <v>1140</v>
      </c>
      <c r="V230" s="39">
        <f t="shared" si="163"/>
        <v>-2381</v>
      </c>
      <c r="W230" s="39">
        <f t="shared" si="163"/>
        <v>2611</v>
      </c>
      <c r="X230" s="39">
        <f t="shared" si="163"/>
        <v>2290</v>
      </c>
      <c r="Y230" s="39">
        <f t="shared" si="163"/>
        <v>1355</v>
      </c>
      <c r="Z230" s="39">
        <f t="shared" si="163"/>
        <v>-987</v>
      </c>
      <c r="AA230" s="39">
        <f t="shared" si="163"/>
        <v>625</v>
      </c>
      <c r="AB230" s="39">
        <f t="shared" si="163"/>
        <v>-2998</v>
      </c>
      <c r="AC230" s="39">
        <f t="shared" si="163"/>
        <v>1762</v>
      </c>
      <c r="AD230" s="39">
        <f t="shared" si="163"/>
        <v>728</v>
      </c>
      <c r="AE230" s="39">
        <f t="shared" si="163"/>
        <v>-412</v>
      </c>
      <c r="AF230" s="39">
        <f t="shared" si="163"/>
        <v>-2568</v>
      </c>
      <c r="AG230" s="39">
        <f t="shared" si="163"/>
        <v>347</v>
      </c>
      <c r="AH230" s="39">
        <f t="shared" si="163"/>
        <v>1045</v>
      </c>
      <c r="AI230" s="39">
        <f t="shared" si="163"/>
        <v>5501</v>
      </c>
      <c r="AJ230" s="39">
        <f t="shared" si="163"/>
        <v>1497</v>
      </c>
      <c r="AK230" s="39">
        <f t="shared" si="163"/>
        <v>3284</v>
      </c>
      <c r="AL230" s="39">
        <f t="shared" si="163"/>
        <v>2033</v>
      </c>
      <c r="AM230" s="39">
        <f t="shared" si="163"/>
        <v>2928</v>
      </c>
      <c r="AN230" s="39">
        <f t="shared" si="163"/>
        <v>1204</v>
      </c>
      <c r="AO230" s="39">
        <f t="shared" si="163"/>
        <v>3714</v>
      </c>
      <c r="AP230" s="39">
        <f t="shared" si="163"/>
        <v>12647</v>
      </c>
      <c r="AQ230" s="39">
        <f t="shared" si="163"/>
        <v>-5945</v>
      </c>
      <c r="AR230" s="39">
        <f t="shared" si="163"/>
        <v>1258</v>
      </c>
      <c r="AS230" s="39">
        <f t="shared" si="163"/>
        <v>-739</v>
      </c>
      <c r="AT230" s="39">
        <f t="shared" si="163"/>
        <v>879</v>
      </c>
      <c r="AU230" s="39">
        <f t="shared" si="163"/>
        <v>613</v>
      </c>
      <c r="AV230" s="39">
        <f t="shared" si="163"/>
        <v>-1792</v>
      </c>
      <c r="AW230" s="39">
        <f t="shared" si="163"/>
        <v>-611</v>
      </c>
      <c r="AX230" s="39">
        <f t="shared" si="163"/>
        <v>12992</v>
      </c>
      <c r="AY230" s="39">
        <f t="shared" si="163"/>
        <v>-6682</v>
      </c>
      <c r="AZ230" s="39">
        <f t="shared" si="163"/>
        <v>-4344</v>
      </c>
      <c r="BA230" s="39">
        <f t="shared" si="163"/>
        <v>1853</v>
      </c>
      <c r="BB230" s="39">
        <f t="shared" si="163"/>
        <v>-701</v>
      </c>
      <c r="BC230" s="39">
        <f t="shared" si="163"/>
        <v>2962</v>
      </c>
      <c r="BD230" s="39">
        <f t="shared" si="163"/>
        <v>-5256</v>
      </c>
      <c r="BE230" s="39">
        <f t="shared" si="163"/>
        <v>371</v>
      </c>
      <c r="BF230" s="39">
        <f t="shared" si="163"/>
        <v>2234</v>
      </c>
      <c r="BG230" s="39">
        <f t="shared" si="163"/>
        <v>-1079</v>
      </c>
      <c r="BH230" s="39">
        <f t="shared" si="163"/>
        <v>1005</v>
      </c>
      <c r="BI230" s="39">
        <f t="shared" si="163"/>
        <v>1823</v>
      </c>
      <c r="BJ230" s="39">
        <f t="shared" si="163"/>
        <v>2142</v>
      </c>
      <c r="BK230" s="39">
        <f t="shared" si="163"/>
        <v>-115</v>
      </c>
      <c r="BL230" s="39">
        <f t="shared" si="163"/>
        <v>437</v>
      </c>
      <c r="BM230" s="39">
        <f t="shared" si="163"/>
        <v>514</v>
      </c>
      <c r="BN230" s="39">
        <f t="shared" ref="BN230:BS230" si="164">IF(BN81="...","...",BN93-BN81)</f>
        <v>-2159</v>
      </c>
      <c r="BO230" s="39">
        <f t="shared" si="164"/>
        <v>-2161</v>
      </c>
      <c r="BP230" s="39">
        <f t="shared" si="164"/>
        <v>3073</v>
      </c>
      <c r="BQ230" s="39">
        <f t="shared" si="164"/>
        <v>-806</v>
      </c>
      <c r="BR230" s="39">
        <f t="shared" si="164"/>
        <v>12055</v>
      </c>
      <c r="BS230" s="39">
        <f t="shared" si="164"/>
        <v>56749</v>
      </c>
      <c r="BU230" s="69">
        <f>IF(BU81="...","...",BU93-BU81)</f>
        <v>-606</v>
      </c>
      <c r="BV230" s="69">
        <f>IF(BV81="...","...",BV93-BV81)</f>
        <v>53424</v>
      </c>
      <c r="BW230" s="69">
        <f>IF(BW81="...","...",BW93-BW81)</f>
        <v>12660</v>
      </c>
      <c r="BX230" s="69">
        <f>IF(BX81="...","...",BX93-BX81)</f>
        <v>3322</v>
      </c>
    </row>
    <row r="231" spans="1:76">
      <c r="A231" s="1">
        <f t="shared" si="142"/>
        <v>39203</v>
      </c>
      <c r="B231" s="39" t="str">
        <f t="shared" ref="B231:BM231" si="165">IF(B82="...","...",B94-B82)</f>
        <v>...</v>
      </c>
      <c r="C231" s="39" t="str">
        <f t="shared" si="165"/>
        <v>...</v>
      </c>
      <c r="D231" s="39" t="str">
        <f t="shared" si="165"/>
        <v>...</v>
      </c>
      <c r="E231" s="39" t="str">
        <f t="shared" si="165"/>
        <v>...</v>
      </c>
      <c r="F231" s="39">
        <f t="shared" si="165"/>
        <v>4972</v>
      </c>
      <c r="G231" s="39">
        <f t="shared" si="165"/>
        <v>1211</v>
      </c>
      <c r="H231" s="39">
        <f t="shared" si="165"/>
        <v>2743</v>
      </c>
      <c r="I231" s="39">
        <f t="shared" si="165"/>
        <v>2870</v>
      </c>
      <c r="J231" s="39" t="str">
        <f t="shared" si="165"/>
        <v>...</v>
      </c>
      <c r="K231" s="39" t="str">
        <f t="shared" si="165"/>
        <v>...</v>
      </c>
      <c r="L231" s="39">
        <f t="shared" si="165"/>
        <v>2093</v>
      </c>
      <c r="M231" s="39">
        <f t="shared" si="165"/>
        <v>6017</v>
      </c>
      <c r="N231" s="39">
        <f t="shared" si="165"/>
        <v>4370</v>
      </c>
      <c r="O231" s="39">
        <f t="shared" si="165"/>
        <v>-2422</v>
      </c>
      <c r="P231" s="39" t="str">
        <f t="shared" si="165"/>
        <v>...</v>
      </c>
      <c r="Q231" s="39" t="str">
        <f t="shared" si="165"/>
        <v>...</v>
      </c>
      <c r="R231" s="39" t="str">
        <f t="shared" si="165"/>
        <v>...</v>
      </c>
      <c r="S231" s="39" t="str">
        <f t="shared" si="165"/>
        <v>...</v>
      </c>
      <c r="T231" s="39">
        <f t="shared" si="165"/>
        <v>1012</v>
      </c>
      <c r="U231" s="39">
        <f t="shared" si="165"/>
        <v>158</v>
      </c>
      <c r="V231" s="39">
        <f t="shared" si="165"/>
        <v>5285</v>
      </c>
      <c r="W231" s="39">
        <f t="shared" si="165"/>
        <v>2112</v>
      </c>
      <c r="X231" s="39">
        <f t="shared" si="165"/>
        <v>780</v>
      </c>
      <c r="Y231" s="39">
        <f t="shared" si="165"/>
        <v>16</v>
      </c>
      <c r="Z231" s="39" t="str">
        <f t="shared" si="165"/>
        <v>...</v>
      </c>
      <c r="AA231" s="39" t="str">
        <f t="shared" si="165"/>
        <v>...</v>
      </c>
      <c r="AB231" s="39" t="str">
        <f t="shared" si="165"/>
        <v>...</v>
      </c>
      <c r="AC231" s="39" t="str">
        <f t="shared" si="165"/>
        <v>...</v>
      </c>
      <c r="AD231" s="39">
        <f t="shared" si="165"/>
        <v>2313</v>
      </c>
      <c r="AE231" s="39">
        <f t="shared" si="165"/>
        <v>-49</v>
      </c>
      <c r="AF231" s="39" t="str">
        <f t="shared" si="165"/>
        <v>...</v>
      </c>
      <c r="AG231" s="39" t="str">
        <f t="shared" si="165"/>
        <v>...</v>
      </c>
      <c r="AH231" s="39">
        <f t="shared" si="165"/>
        <v>8399</v>
      </c>
      <c r="AI231" s="39">
        <f t="shared" si="165"/>
        <v>-836</v>
      </c>
      <c r="AJ231" s="39">
        <f t="shared" si="165"/>
        <v>10354</v>
      </c>
      <c r="AK231" s="39">
        <f t="shared" si="165"/>
        <v>-3076</v>
      </c>
      <c r="AL231" s="39">
        <f t="shared" si="165"/>
        <v>92</v>
      </c>
      <c r="AM231" s="39">
        <f t="shared" si="165"/>
        <v>879</v>
      </c>
      <c r="AN231" s="39">
        <f t="shared" si="165"/>
        <v>10913</v>
      </c>
      <c r="AO231" s="39">
        <f t="shared" si="165"/>
        <v>846</v>
      </c>
      <c r="AP231" s="39" t="str">
        <f t="shared" si="165"/>
        <v>...</v>
      </c>
      <c r="AQ231" s="39" t="str">
        <f t="shared" si="165"/>
        <v>...</v>
      </c>
      <c r="AR231" s="39" t="str">
        <f t="shared" si="165"/>
        <v>...</v>
      </c>
      <c r="AS231" s="39" t="str">
        <f t="shared" si="165"/>
        <v>...</v>
      </c>
      <c r="AT231" s="39" t="str">
        <f t="shared" si="165"/>
        <v>...</v>
      </c>
      <c r="AU231" s="39" t="str">
        <f t="shared" si="165"/>
        <v>...</v>
      </c>
      <c r="AV231" s="39" t="str">
        <f t="shared" si="165"/>
        <v>...</v>
      </c>
      <c r="AW231" s="39" t="str">
        <f t="shared" si="165"/>
        <v>...</v>
      </c>
      <c r="AX231" s="39" t="str">
        <f t="shared" si="165"/>
        <v>...</v>
      </c>
      <c r="AY231" s="39" t="str">
        <f t="shared" si="165"/>
        <v>...</v>
      </c>
      <c r="AZ231" s="39" t="str">
        <f t="shared" si="165"/>
        <v>...</v>
      </c>
      <c r="BA231" s="39" t="str">
        <f t="shared" si="165"/>
        <v>...</v>
      </c>
      <c r="BB231" s="39">
        <f t="shared" si="165"/>
        <v>-1326</v>
      </c>
      <c r="BC231" s="39">
        <f t="shared" si="165"/>
        <v>3341</v>
      </c>
      <c r="BD231" s="39">
        <f t="shared" si="165"/>
        <v>6419</v>
      </c>
      <c r="BE231" s="39">
        <f t="shared" si="165"/>
        <v>-9220</v>
      </c>
      <c r="BF231" s="39" t="str">
        <f t="shared" si="165"/>
        <v>...</v>
      </c>
      <c r="BG231" s="39" t="str">
        <f t="shared" si="165"/>
        <v>...</v>
      </c>
      <c r="BH231" s="39">
        <f t="shared" si="165"/>
        <v>1923</v>
      </c>
      <c r="BI231" s="39">
        <f t="shared" si="165"/>
        <v>1101</v>
      </c>
      <c r="BJ231" s="39">
        <f t="shared" si="165"/>
        <v>3692</v>
      </c>
      <c r="BK231" s="39">
        <f t="shared" si="165"/>
        <v>1749</v>
      </c>
      <c r="BL231" s="39">
        <f t="shared" si="165"/>
        <v>3</v>
      </c>
      <c r="BM231" s="39">
        <f t="shared" si="165"/>
        <v>-26</v>
      </c>
      <c r="BN231" s="39">
        <f t="shared" ref="BN231:BS231" si="166">IF(BN82="...","...",BN94-BN82)</f>
        <v>-1861</v>
      </c>
      <c r="BO231" s="39">
        <f t="shared" si="166"/>
        <v>607</v>
      </c>
      <c r="BP231" s="39">
        <f t="shared" si="166"/>
        <v>2830</v>
      </c>
      <c r="BQ231" s="39">
        <f t="shared" si="166"/>
        <v>1608</v>
      </c>
      <c r="BR231" s="39" t="str">
        <f t="shared" si="166"/>
        <v>...</v>
      </c>
      <c r="BS231" s="39" t="str">
        <f t="shared" si="166"/>
        <v>...</v>
      </c>
      <c r="BU231" s="69" t="s">
        <v>67</v>
      </c>
      <c r="BV231" s="69" t="s">
        <v>67</v>
      </c>
      <c r="BW231" s="69" t="s">
        <v>67</v>
      </c>
      <c r="BX231" s="69" t="s">
        <v>67</v>
      </c>
    </row>
    <row r="232" spans="1:76">
      <c r="A232" s="1">
        <f t="shared" si="142"/>
        <v>39234</v>
      </c>
      <c r="B232" s="39" t="str">
        <f t="shared" ref="B232:BM232" si="167">IF(B83="...","...",B95-B83)</f>
        <v>...</v>
      </c>
      <c r="C232" s="39" t="str">
        <f t="shared" si="167"/>
        <v>...</v>
      </c>
      <c r="D232" s="39" t="str">
        <f t="shared" si="167"/>
        <v>...</v>
      </c>
      <c r="E232" s="39" t="str">
        <f t="shared" si="167"/>
        <v>...</v>
      </c>
      <c r="F232" s="39">
        <f t="shared" si="167"/>
        <v>197</v>
      </c>
      <c r="G232" s="39">
        <f t="shared" si="167"/>
        <v>1451</v>
      </c>
      <c r="H232" s="39">
        <f t="shared" si="167"/>
        <v>-2752</v>
      </c>
      <c r="I232" s="39">
        <f t="shared" si="167"/>
        <v>-543</v>
      </c>
      <c r="J232" s="39" t="str">
        <f t="shared" si="167"/>
        <v>...</v>
      </c>
      <c r="K232" s="39" t="str">
        <f t="shared" si="167"/>
        <v>...</v>
      </c>
      <c r="L232" s="39">
        <f t="shared" si="167"/>
        <v>-345</v>
      </c>
      <c r="M232" s="39">
        <f t="shared" si="167"/>
        <v>1222</v>
      </c>
      <c r="N232" s="39">
        <f t="shared" si="167"/>
        <v>1689</v>
      </c>
      <c r="O232" s="39">
        <f t="shared" si="167"/>
        <v>-942</v>
      </c>
      <c r="P232" s="39" t="str">
        <f t="shared" si="167"/>
        <v>...</v>
      </c>
      <c r="Q232" s="39" t="str">
        <f t="shared" si="167"/>
        <v>...</v>
      </c>
      <c r="R232" s="39" t="str">
        <f t="shared" si="167"/>
        <v>...</v>
      </c>
      <c r="S232" s="39" t="str">
        <f t="shared" si="167"/>
        <v>...</v>
      </c>
      <c r="T232" s="39">
        <f t="shared" si="167"/>
        <v>2946</v>
      </c>
      <c r="U232" s="39">
        <f t="shared" si="167"/>
        <v>-726</v>
      </c>
      <c r="V232" s="39">
        <f t="shared" si="167"/>
        <v>988</v>
      </c>
      <c r="W232" s="39">
        <f t="shared" si="167"/>
        <v>1529</v>
      </c>
      <c r="X232" s="39">
        <f t="shared" si="167"/>
        <v>-735</v>
      </c>
      <c r="Y232" s="39">
        <f t="shared" si="167"/>
        <v>162</v>
      </c>
      <c r="Z232" s="39" t="str">
        <f t="shared" si="167"/>
        <v>...</v>
      </c>
      <c r="AA232" s="39" t="str">
        <f t="shared" si="167"/>
        <v>...</v>
      </c>
      <c r="AB232" s="39" t="str">
        <f t="shared" si="167"/>
        <v>...</v>
      </c>
      <c r="AC232" s="39" t="str">
        <f t="shared" si="167"/>
        <v>...</v>
      </c>
      <c r="AD232" s="39">
        <f t="shared" si="167"/>
        <v>3313</v>
      </c>
      <c r="AE232" s="39">
        <f t="shared" si="167"/>
        <v>85</v>
      </c>
      <c r="AF232" s="39" t="str">
        <f t="shared" si="167"/>
        <v>...</v>
      </c>
      <c r="AG232" s="39" t="str">
        <f t="shared" si="167"/>
        <v>...</v>
      </c>
      <c r="AH232" s="39">
        <f t="shared" si="167"/>
        <v>3772</v>
      </c>
      <c r="AI232" s="39">
        <f t="shared" si="167"/>
        <v>5492</v>
      </c>
      <c r="AJ232" s="39">
        <f t="shared" si="167"/>
        <v>3243</v>
      </c>
      <c r="AK232" s="39">
        <f t="shared" si="167"/>
        <v>4753</v>
      </c>
      <c r="AL232" s="39">
        <f t="shared" si="167"/>
        <v>970</v>
      </c>
      <c r="AM232" s="39">
        <f t="shared" si="167"/>
        <v>1948</v>
      </c>
      <c r="AN232" s="39">
        <f t="shared" si="167"/>
        <v>5205</v>
      </c>
      <c r="AO232" s="39">
        <f t="shared" si="167"/>
        <v>1933</v>
      </c>
      <c r="AP232" s="39" t="str">
        <f t="shared" si="167"/>
        <v>...</v>
      </c>
      <c r="AQ232" s="39" t="str">
        <f t="shared" si="167"/>
        <v>...</v>
      </c>
      <c r="AR232" s="39" t="str">
        <f t="shared" si="167"/>
        <v>...</v>
      </c>
      <c r="AS232" s="39" t="str">
        <f t="shared" si="167"/>
        <v>...</v>
      </c>
      <c r="AT232" s="39" t="str">
        <f t="shared" si="167"/>
        <v>...</v>
      </c>
      <c r="AU232" s="39" t="str">
        <f t="shared" si="167"/>
        <v>...</v>
      </c>
      <c r="AV232" s="39" t="str">
        <f t="shared" si="167"/>
        <v>...</v>
      </c>
      <c r="AW232" s="39" t="str">
        <f t="shared" si="167"/>
        <v>...</v>
      </c>
      <c r="AX232" s="39" t="str">
        <f t="shared" si="167"/>
        <v>...</v>
      </c>
      <c r="AY232" s="39" t="str">
        <f t="shared" si="167"/>
        <v>...</v>
      </c>
      <c r="AZ232" s="39" t="str">
        <f t="shared" si="167"/>
        <v>...</v>
      </c>
      <c r="BA232" s="39" t="str">
        <f t="shared" si="167"/>
        <v>...</v>
      </c>
      <c r="BB232" s="39">
        <f t="shared" si="167"/>
        <v>-106</v>
      </c>
      <c r="BC232" s="39">
        <f t="shared" si="167"/>
        <v>2599</v>
      </c>
      <c r="BD232" s="39">
        <f t="shared" si="167"/>
        <v>3974</v>
      </c>
      <c r="BE232" s="39">
        <f t="shared" si="167"/>
        <v>-4315</v>
      </c>
      <c r="BF232" s="39" t="str">
        <f t="shared" si="167"/>
        <v>...</v>
      </c>
      <c r="BG232" s="39" t="str">
        <f t="shared" si="167"/>
        <v>...</v>
      </c>
      <c r="BH232" s="39">
        <f t="shared" si="167"/>
        <v>1787</v>
      </c>
      <c r="BI232" s="39">
        <f t="shared" si="167"/>
        <v>578</v>
      </c>
      <c r="BJ232" s="39">
        <f t="shared" si="167"/>
        <v>2028</v>
      </c>
      <c r="BK232" s="39">
        <f t="shared" si="167"/>
        <v>4068</v>
      </c>
      <c r="BL232" s="39">
        <f t="shared" si="167"/>
        <v>573</v>
      </c>
      <c r="BM232" s="39">
        <f t="shared" si="167"/>
        <v>324</v>
      </c>
      <c r="BN232" s="39">
        <f t="shared" ref="BN232:BS232" si="168">IF(BN83="...","...",BN95-BN83)</f>
        <v>-297</v>
      </c>
      <c r="BO232" s="39">
        <f t="shared" si="168"/>
        <v>285</v>
      </c>
      <c r="BP232" s="39">
        <f t="shared" si="168"/>
        <v>3207</v>
      </c>
      <c r="BQ232" s="39">
        <f t="shared" si="168"/>
        <v>516</v>
      </c>
      <c r="BR232" s="39" t="str">
        <f t="shared" si="168"/>
        <v>...</v>
      </c>
      <c r="BS232" s="39" t="str">
        <f t="shared" si="168"/>
        <v>...</v>
      </c>
      <c r="BU232" s="69" t="s">
        <v>67</v>
      </c>
      <c r="BV232" s="69" t="s">
        <v>67</v>
      </c>
      <c r="BW232" s="69" t="s">
        <v>67</v>
      </c>
      <c r="BX232" s="69" t="s">
        <v>67</v>
      </c>
    </row>
    <row r="233" spans="1:76">
      <c r="A233" s="1">
        <f t="shared" si="142"/>
        <v>39264</v>
      </c>
      <c r="B233" s="39">
        <f t="shared" ref="B233:BM233" si="169">IF(B84="...","...",B96-B84)</f>
        <v>-2563</v>
      </c>
      <c r="C233" s="39">
        <f t="shared" si="169"/>
        <v>-3438</v>
      </c>
      <c r="D233" s="39">
        <f t="shared" si="169"/>
        <v>20518</v>
      </c>
      <c r="E233" s="39">
        <f t="shared" si="169"/>
        <v>36324</v>
      </c>
      <c r="F233" s="39">
        <f t="shared" si="169"/>
        <v>-995</v>
      </c>
      <c r="G233" s="39">
        <f t="shared" si="169"/>
        <v>1542</v>
      </c>
      <c r="H233" s="39">
        <f t="shared" si="169"/>
        <v>-3787</v>
      </c>
      <c r="I233" s="39">
        <f t="shared" si="169"/>
        <v>2432</v>
      </c>
      <c r="J233" s="39">
        <f t="shared" si="169"/>
        <v>730</v>
      </c>
      <c r="K233" s="39">
        <f t="shared" si="169"/>
        <v>1040</v>
      </c>
      <c r="L233" s="39">
        <f t="shared" si="169"/>
        <v>8507</v>
      </c>
      <c r="M233" s="39">
        <f t="shared" si="169"/>
        <v>-3636</v>
      </c>
      <c r="N233" s="39">
        <f t="shared" si="169"/>
        <v>-4396</v>
      </c>
      <c r="O233" s="39">
        <f t="shared" si="169"/>
        <v>361</v>
      </c>
      <c r="P233" s="39">
        <f t="shared" si="169"/>
        <v>2</v>
      </c>
      <c r="Q233" s="39">
        <f t="shared" si="169"/>
        <v>-769</v>
      </c>
      <c r="R233" s="39">
        <f t="shared" si="169"/>
        <v>2692</v>
      </c>
      <c r="S233" s="39">
        <f t="shared" si="169"/>
        <v>920</v>
      </c>
      <c r="T233" s="39">
        <f t="shared" si="169"/>
        <v>1374</v>
      </c>
      <c r="U233" s="39">
        <f t="shared" si="169"/>
        <v>598</v>
      </c>
      <c r="V233" s="39">
        <f t="shared" si="169"/>
        <v>-710</v>
      </c>
      <c r="W233" s="39">
        <f t="shared" si="169"/>
        <v>1813</v>
      </c>
      <c r="X233" s="39">
        <f t="shared" si="169"/>
        <v>-2869</v>
      </c>
      <c r="Y233" s="39">
        <f t="shared" si="169"/>
        <v>1488</v>
      </c>
      <c r="Z233" s="39">
        <f t="shared" si="169"/>
        <v>-3815</v>
      </c>
      <c r="AA233" s="39">
        <f t="shared" si="169"/>
        <v>-2015</v>
      </c>
      <c r="AB233" s="39">
        <f t="shared" si="169"/>
        <v>-4142</v>
      </c>
      <c r="AC233" s="39">
        <f t="shared" si="169"/>
        <v>1082</v>
      </c>
      <c r="AD233" s="39">
        <f t="shared" si="169"/>
        <v>3372</v>
      </c>
      <c r="AE233" s="39">
        <f t="shared" si="169"/>
        <v>198</v>
      </c>
      <c r="AF233" s="39">
        <f t="shared" si="169"/>
        <v>-813</v>
      </c>
      <c r="AG233" s="39">
        <f t="shared" si="169"/>
        <v>2</v>
      </c>
      <c r="AH233" s="39">
        <f t="shared" si="169"/>
        <v>-10239</v>
      </c>
      <c r="AI233" s="39">
        <f t="shared" si="169"/>
        <v>3620</v>
      </c>
      <c r="AJ233" s="39">
        <f t="shared" si="169"/>
        <v>-10693</v>
      </c>
      <c r="AK233" s="39">
        <f t="shared" si="169"/>
        <v>2681</v>
      </c>
      <c r="AL233" s="39">
        <f t="shared" si="169"/>
        <v>2155</v>
      </c>
      <c r="AM233" s="39">
        <f t="shared" si="169"/>
        <v>-1727</v>
      </c>
      <c r="AN233" s="39">
        <f t="shared" si="169"/>
        <v>1704</v>
      </c>
      <c r="AO233" s="39">
        <f t="shared" si="169"/>
        <v>3312</v>
      </c>
      <c r="AP233" s="39">
        <f t="shared" si="169"/>
        <v>16724</v>
      </c>
      <c r="AQ233" s="39">
        <f t="shared" si="169"/>
        <v>11229</v>
      </c>
      <c r="AR233" s="39">
        <f t="shared" si="169"/>
        <v>504</v>
      </c>
      <c r="AS233" s="39">
        <f t="shared" si="169"/>
        <v>-638</v>
      </c>
      <c r="AT233" s="39">
        <f t="shared" si="169"/>
        <v>665</v>
      </c>
      <c r="AU233" s="39">
        <f t="shared" si="169"/>
        <v>1438</v>
      </c>
      <c r="AV233" s="39">
        <f t="shared" si="169"/>
        <v>-757</v>
      </c>
      <c r="AW233" s="39">
        <f t="shared" si="169"/>
        <v>910</v>
      </c>
      <c r="AX233" s="39">
        <f t="shared" si="169"/>
        <v>17136</v>
      </c>
      <c r="AY233" s="39">
        <f t="shared" si="169"/>
        <v>12938</v>
      </c>
      <c r="AZ233" s="39">
        <f t="shared" si="169"/>
        <v>2193</v>
      </c>
      <c r="BA233" s="39">
        <f t="shared" si="169"/>
        <v>3348</v>
      </c>
      <c r="BB233" s="39">
        <f t="shared" si="169"/>
        <v>1574</v>
      </c>
      <c r="BC233" s="39">
        <f t="shared" si="169"/>
        <v>4935</v>
      </c>
      <c r="BD233" s="39">
        <f t="shared" si="169"/>
        <v>1539</v>
      </c>
      <c r="BE233" s="39">
        <f t="shared" si="169"/>
        <v>35015</v>
      </c>
      <c r="BF233" s="39">
        <f t="shared" si="169"/>
        <v>329</v>
      </c>
      <c r="BG233" s="39">
        <f t="shared" si="169"/>
        <v>629</v>
      </c>
      <c r="BH233" s="39">
        <f t="shared" si="169"/>
        <v>1772</v>
      </c>
      <c r="BI233" s="39">
        <f t="shared" si="169"/>
        <v>1219</v>
      </c>
      <c r="BJ233" s="39">
        <f t="shared" si="169"/>
        <v>-6398</v>
      </c>
      <c r="BK233" s="39">
        <f t="shared" si="169"/>
        <v>-636</v>
      </c>
      <c r="BL233" s="39">
        <f t="shared" si="169"/>
        <v>359</v>
      </c>
      <c r="BM233" s="39">
        <f t="shared" si="169"/>
        <v>342</v>
      </c>
      <c r="BN233" s="39">
        <f t="shared" ref="BN233:BS233" si="170">IF(BN84="...","...",BN96-BN84)</f>
        <v>438</v>
      </c>
      <c r="BO233" s="39">
        <f t="shared" si="170"/>
        <v>376</v>
      </c>
      <c r="BP233" s="39">
        <f t="shared" si="170"/>
        <v>-104</v>
      </c>
      <c r="BQ233" s="39">
        <f t="shared" si="170"/>
        <v>217</v>
      </c>
      <c r="BR233" s="39">
        <f t="shared" si="170"/>
        <v>25565</v>
      </c>
      <c r="BS233" s="39">
        <f t="shared" si="170"/>
        <v>101528</v>
      </c>
      <c r="BU233" s="69">
        <f>IF(BU84="...","...",BU96-BU84)</f>
        <v>2866</v>
      </c>
      <c r="BV233" s="69">
        <f>IF(BV84="...","...",BV96-BV84)</f>
        <v>41562</v>
      </c>
      <c r="BW233" s="69">
        <f>IF(BW84="...","...",BW96-BW84)</f>
        <v>22697</v>
      </c>
      <c r="BX233" s="69">
        <f>IF(BX84="...","...",BX96-BX84)</f>
        <v>59969</v>
      </c>
    </row>
    <row r="234" spans="1:76">
      <c r="A234" s="1">
        <f t="shared" si="142"/>
        <v>39295</v>
      </c>
      <c r="B234" s="39" t="str">
        <f t="shared" ref="B234:BM234" si="171">IF(B85="...","...",B97-B85)</f>
        <v>...</v>
      </c>
      <c r="C234" s="39" t="str">
        <f t="shared" si="171"/>
        <v>...</v>
      </c>
      <c r="D234" s="39" t="str">
        <f t="shared" si="171"/>
        <v>...</v>
      </c>
      <c r="E234" s="39" t="str">
        <f t="shared" si="171"/>
        <v>...</v>
      </c>
      <c r="F234" s="39">
        <f t="shared" si="171"/>
        <v>1747</v>
      </c>
      <c r="G234" s="39">
        <f t="shared" si="171"/>
        <v>1337</v>
      </c>
      <c r="H234" s="39">
        <f t="shared" si="171"/>
        <v>2875</v>
      </c>
      <c r="I234" s="39">
        <f t="shared" si="171"/>
        <v>6100</v>
      </c>
      <c r="J234" s="39" t="str">
        <f t="shared" si="171"/>
        <v>...</v>
      </c>
      <c r="K234" s="39" t="str">
        <f t="shared" si="171"/>
        <v>...</v>
      </c>
      <c r="L234" s="39">
        <f t="shared" si="171"/>
        <v>-3916</v>
      </c>
      <c r="M234" s="39">
        <f t="shared" si="171"/>
        <v>-6839</v>
      </c>
      <c r="N234" s="39">
        <f t="shared" si="171"/>
        <v>2248</v>
      </c>
      <c r="O234" s="39">
        <f t="shared" si="171"/>
        <v>-1367</v>
      </c>
      <c r="P234" s="39" t="str">
        <f t="shared" si="171"/>
        <v>...</v>
      </c>
      <c r="Q234" s="39" t="str">
        <f t="shared" si="171"/>
        <v>...</v>
      </c>
      <c r="R234" s="39" t="str">
        <f t="shared" si="171"/>
        <v>...</v>
      </c>
      <c r="S234" s="39" t="str">
        <f t="shared" si="171"/>
        <v>...</v>
      </c>
      <c r="T234" s="39">
        <f t="shared" si="171"/>
        <v>-1551</v>
      </c>
      <c r="U234" s="39">
        <f t="shared" si="171"/>
        <v>-408</v>
      </c>
      <c r="V234" s="39">
        <f t="shared" si="171"/>
        <v>-1008</v>
      </c>
      <c r="W234" s="39">
        <f t="shared" si="171"/>
        <v>612</v>
      </c>
      <c r="X234" s="39">
        <f t="shared" si="171"/>
        <v>-10132</v>
      </c>
      <c r="Y234" s="39">
        <f t="shared" si="171"/>
        <v>1741</v>
      </c>
      <c r="Z234" s="39" t="str">
        <f t="shared" si="171"/>
        <v>...</v>
      </c>
      <c r="AA234" s="39" t="str">
        <f t="shared" si="171"/>
        <v>...</v>
      </c>
      <c r="AB234" s="39" t="str">
        <f t="shared" si="171"/>
        <v>...</v>
      </c>
      <c r="AC234" s="39" t="str">
        <f t="shared" si="171"/>
        <v>...</v>
      </c>
      <c r="AD234" s="39">
        <f t="shared" si="171"/>
        <v>350</v>
      </c>
      <c r="AE234" s="39">
        <f t="shared" si="171"/>
        <v>140</v>
      </c>
      <c r="AF234" s="39" t="str">
        <f t="shared" si="171"/>
        <v>...</v>
      </c>
      <c r="AG234" s="39" t="str">
        <f t="shared" si="171"/>
        <v>...</v>
      </c>
      <c r="AH234" s="39">
        <f t="shared" si="171"/>
        <v>1663</v>
      </c>
      <c r="AI234" s="39">
        <f t="shared" si="171"/>
        <v>5318</v>
      </c>
      <c r="AJ234" s="39">
        <f t="shared" si="171"/>
        <v>-519</v>
      </c>
      <c r="AK234" s="39">
        <f t="shared" si="171"/>
        <v>4062</v>
      </c>
      <c r="AL234" s="39">
        <f t="shared" si="171"/>
        <v>-960</v>
      </c>
      <c r="AM234" s="39">
        <f t="shared" si="171"/>
        <v>2741</v>
      </c>
      <c r="AN234" s="39">
        <f t="shared" si="171"/>
        <v>6917</v>
      </c>
      <c r="AO234" s="39">
        <f t="shared" si="171"/>
        <v>1987</v>
      </c>
      <c r="AP234" s="39" t="str">
        <f t="shared" si="171"/>
        <v>...</v>
      </c>
      <c r="AQ234" s="39" t="str">
        <f t="shared" si="171"/>
        <v>...</v>
      </c>
      <c r="AR234" s="39" t="str">
        <f t="shared" si="171"/>
        <v>...</v>
      </c>
      <c r="AS234" s="39" t="str">
        <f t="shared" si="171"/>
        <v>...</v>
      </c>
      <c r="AT234" s="39" t="str">
        <f t="shared" si="171"/>
        <v>...</v>
      </c>
      <c r="AU234" s="39" t="str">
        <f t="shared" si="171"/>
        <v>...</v>
      </c>
      <c r="AV234" s="39" t="str">
        <f t="shared" si="171"/>
        <v>...</v>
      </c>
      <c r="AW234" s="39" t="str">
        <f t="shared" si="171"/>
        <v>...</v>
      </c>
      <c r="AX234" s="39" t="str">
        <f t="shared" si="171"/>
        <v>...</v>
      </c>
      <c r="AY234" s="39" t="str">
        <f t="shared" si="171"/>
        <v>...</v>
      </c>
      <c r="AZ234" s="39" t="str">
        <f t="shared" si="171"/>
        <v>...</v>
      </c>
      <c r="BA234" s="39" t="str">
        <f t="shared" si="171"/>
        <v>...</v>
      </c>
      <c r="BB234" s="39">
        <f t="shared" si="171"/>
        <v>1564</v>
      </c>
      <c r="BC234" s="39">
        <f t="shared" si="171"/>
        <v>6933</v>
      </c>
      <c r="BD234" s="39">
        <f t="shared" si="171"/>
        <v>-9264</v>
      </c>
      <c r="BE234" s="39">
        <f t="shared" si="171"/>
        <v>18477</v>
      </c>
      <c r="BF234" s="39" t="str">
        <f t="shared" si="171"/>
        <v>...</v>
      </c>
      <c r="BG234" s="39" t="str">
        <f t="shared" si="171"/>
        <v>...</v>
      </c>
      <c r="BH234" s="39">
        <f t="shared" si="171"/>
        <v>384</v>
      </c>
      <c r="BI234" s="39">
        <f t="shared" si="171"/>
        <v>1686</v>
      </c>
      <c r="BJ234" s="39">
        <f t="shared" si="171"/>
        <v>-446</v>
      </c>
      <c r="BK234" s="39">
        <f t="shared" si="171"/>
        <v>717</v>
      </c>
      <c r="BL234" s="39">
        <f t="shared" si="171"/>
        <v>857</v>
      </c>
      <c r="BM234" s="39">
        <f t="shared" si="171"/>
        <v>329</v>
      </c>
      <c r="BN234" s="39">
        <f t="shared" ref="BN234:BS234" si="172">IF(BN85="...","...",BN97-BN85)</f>
        <v>-144</v>
      </c>
      <c r="BO234" s="39">
        <f t="shared" si="172"/>
        <v>-391</v>
      </c>
      <c r="BP234" s="39">
        <f t="shared" si="172"/>
        <v>993</v>
      </c>
      <c r="BQ234" s="39">
        <f t="shared" si="172"/>
        <v>-43</v>
      </c>
      <c r="BR234" s="39" t="str">
        <f t="shared" si="172"/>
        <v>...</v>
      </c>
      <c r="BS234" s="39" t="str">
        <f t="shared" si="172"/>
        <v>...</v>
      </c>
      <c r="BU234" s="69" t="s">
        <v>67</v>
      </c>
      <c r="BV234" s="69" t="s">
        <v>67</v>
      </c>
      <c r="BW234" s="69" t="s">
        <v>67</v>
      </c>
      <c r="BX234" s="69" t="s">
        <v>67</v>
      </c>
    </row>
    <row r="235" spans="1:76">
      <c r="A235" s="1">
        <f t="shared" si="142"/>
        <v>39326</v>
      </c>
      <c r="B235" s="39" t="str">
        <f t="shared" ref="B235:BM235" si="173">IF(B86="...","...",B98-B86)</f>
        <v>...</v>
      </c>
      <c r="C235" s="39" t="str">
        <f t="shared" si="173"/>
        <v>...</v>
      </c>
      <c r="D235" s="39" t="str">
        <f t="shared" si="173"/>
        <v>...</v>
      </c>
      <c r="E235" s="39" t="str">
        <f t="shared" si="173"/>
        <v>...</v>
      </c>
      <c r="F235" s="39">
        <f t="shared" si="173"/>
        <v>-311</v>
      </c>
      <c r="G235" s="39">
        <f t="shared" si="173"/>
        <v>556</v>
      </c>
      <c r="H235" s="39">
        <f t="shared" si="173"/>
        <v>2588</v>
      </c>
      <c r="I235" s="39">
        <f t="shared" si="173"/>
        <v>4627</v>
      </c>
      <c r="J235" s="39" t="str">
        <f t="shared" si="173"/>
        <v>...</v>
      </c>
      <c r="K235" s="39" t="str">
        <f t="shared" si="173"/>
        <v>...</v>
      </c>
      <c r="L235" s="39">
        <f t="shared" si="173"/>
        <v>9883</v>
      </c>
      <c r="M235" s="39">
        <f t="shared" si="173"/>
        <v>5104</v>
      </c>
      <c r="N235" s="39">
        <f t="shared" si="173"/>
        <v>-3240</v>
      </c>
      <c r="O235" s="39">
        <f t="shared" si="173"/>
        <v>1492</v>
      </c>
      <c r="P235" s="39" t="str">
        <f t="shared" si="173"/>
        <v>...</v>
      </c>
      <c r="Q235" s="39" t="str">
        <f t="shared" si="173"/>
        <v>...</v>
      </c>
      <c r="R235" s="39" t="str">
        <f t="shared" si="173"/>
        <v>...</v>
      </c>
      <c r="S235" s="39" t="str">
        <f t="shared" si="173"/>
        <v>...</v>
      </c>
      <c r="T235" s="39">
        <f t="shared" si="173"/>
        <v>-4861</v>
      </c>
      <c r="U235" s="39">
        <f t="shared" si="173"/>
        <v>531</v>
      </c>
      <c r="V235" s="39">
        <f t="shared" si="173"/>
        <v>2628</v>
      </c>
      <c r="W235" s="39">
        <f t="shared" si="173"/>
        <v>1592</v>
      </c>
      <c r="X235" s="39">
        <f t="shared" si="173"/>
        <v>-9270</v>
      </c>
      <c r="Y235" s="39">
        <f t="shared" si="173"/>
        <v>950</v>
      </c>
      <c r="Z235" s="39" t="str">
        <f t="shared" si="173"/>
        <v>...</v>
      </c>
      <c r="AA235" s="39" t="str">
        <f t="shared" si="173"/>
        <v>...</v>
      </c>
      <c r="AB235" s="39" t="str">
        <f t="shared" si="173"/>
        <v>...</v>
      </c>
      <c r="AC235" s="39" t="str">
        <f t="shared" si="173"/>
        <v>...</v>
      </c>
      <c r="AD235" s="39">
        <f t="shared" si="173"/>
        <v>2215</v>
      </c>
      <c r="AE235" s="39">
        <f t="shared" si="173"/>
        <v>650</v>
      </c>
      <c r="AF235" s="39" t="str">
        <f t="shared" si="173"/>
        <v>...</v>
      </c>
      <c r="AG235" s="39" t="str">
        <f t="shared" si="173"/>
        <v>...</v>
      </c>
      <c r="AH235" s="39">
        <f t="shared" si="173"/>
        <v>-927</v>
      </c>
      <c r="AI235" s="39">
        <f t="shared" si="173"/>
        <v>9420</v>
      </c>
      <c r="AJ235" s="39">
        <f t="shared" si="173"/>
        <v>860</v>
      </c>
      <c r="AK235" s="39">
        <f t="shared" si="173"/>
        <v>8963</v>
      </c>
      <c r="AL235" s="39">
        <f t="shared" si="173"/>
        <v>1571</v>
      </c>
      <c r="AM235" s="39">
        <f t="shared" si="173"/>
        <v>2457</v>
      </c>
      <c r="AN235" s="39">
        <f t="shared" si="173"/>
        <v>-2968</v>
      </c>
      <c r="AO235" s="39">
        <f t="shared" si="173"/>
        <v>1152</v>
      </c>
      <c r="AP235" s="39" t="str">
        <f t="shared" si="173"/>
        <v>...</v>
      </c>
      <c r="AQ235" s="39" t="str">
        <f t="shared" si="173"/>
        <v>...</v>
      </c>
      <c r="AR235" s="39" t="str">
        <f t="shared" si="173"/>
        <v>...</v>
      </c>
      <c r="AS235" s="39" t="str">
        <f t="shared" si="173"/>
        <v>...</v>
      </c>
      <c r="AT235" s="39" t="str">
        <f t="shared" si="173"/>
        <v>...</v>
      </c>
      <c r="AU235" s="39" t="str">
        <f t="shared" si="173"/>
        <v>...</v>
      </c>
      <c r="AV235" s="39" t="str">
        <f t="shared" si="173"/>
        <v>...</v>
      </c>
      <c r="AW235" s="39" t="str">
        <f t="shared" si="173"/>
        <v>...</v>
      </c>
      <c r="AX235" s="39" t="str">
        <f t="shared" si="173"/>
        <v>...</v>
      </c>
      <c r="AY235" s="39" t="str">
        <f t="shared" si="173"/>
        <v>...</v>
      </c>
      <c r="AZ235" s="39" t="str">
        <f t="shared" si="173"/>
        <v>...</v>
      </c>
      <c r="BA235" s="39" t="str">
        <f t="shared" si="173"/>
        <v>...</v>
      </c>
      <c r="BB235" s="39">
        <f t="shared" si="173"/>
        <v>635</v>
      </c>
      <c r="BC235" s="39">
        <f t="shared" si="173"/>
        <v>5258</v>
      </c>
      <c r="BD235" s="39">
        <f t="shared" si="173"/>
        <v>-3717</v>
      </c>
      <c r="BE235" s="39">
        <f t="shared" si="173"/>
        <v>4703</v>
      </c>
      <c r="BF235" s="39" t="str">
        <f t="shared" si="173"/>
        <v>...</v>
      </c>
      <c r="BG235" s="39" t="str">
        <f t="shared" si="173"/>
        <v>...</v>
      </c>
      <c r="BH235" s="39">
        <f t="shared" si="173"/>
        <v>-706</v>
      </c>
      <c r="BI235" s="39">
        <f t="shared" si="173"/>
        <v>2068</v>
      </c>
      <c r="BJ235" s="39">
        <f t="shared" si="173"/>
        <v>-1195</v>
      </c>
      <c r="BK235" s="39">
        <f t="shared" si="173"/>
        <v>1385</v>
      </c>
      <c r="BL235" s="39">
        <f t="shared" si="173"/>
        <v>583</v>
      </c>
      <c r="BM235" s="39">
        <f t="shared" si="173"/>
        <v>508</v>
      </c>
      <c r="BN235" s="39">
        <f t="shared" ref="BN235:BS235" si="174">IF(BN86="...","...",BN98-BN86)</f>
        <v>-721</v>
      </c>
      <c r="BO235" s="39">
        <f t="shared" si="174"/>
        <v>154</v>
      </c>
      <c r="BP235" s="39">
        <f t="shared" si="174"/>
        <v>1446</v>
      </c>
      <c r="BQ235" s="39">
        <f t="shared" si="174"/>
        <v>566</v>
      </c>
      <c r="BR235" s="39" t="str">
        <f t="shared" si="174"/>
        <v>...</v>
      </c>
      <c r="BS235" s="39" t="str">
        <f t="shared" si="174"/>
        <v>...</v>
      </c>
      <c r="BU235" s="69" t="s">
        <v>67</v>
      </c>
      <c r="BV235" s="69" t="s">
        <v>67</v>
      </c>
      <c r="BW235" s="69" t="s">
        <v>67</v>
      </c>
      <c r="BX235" s="69" t="s">
        <v>67</v>
      </c>
    </row>
    <row r="236" spans="1:76">
      <c r="A236" s="1">
        <f t="shared" si="142"/>
        <v>39356</v>
      </c>
      <c r="B236" s="39">
        <f t="shared" ref="B236:BM236" si="175">IF(B87="...","...",B99-B87)</f>
        <v>-7023</v>
      </c>
      <c r="C236" s="39">
        <f t="shared" si="175"/>
        <v>-5361</v>
      </c>
      <c r="D236" s="39">
        <f t="shared" si="175"/>
        <v>14671</v>
      </c>
      <c r="E236" s="39">
        <f t="shared" si="175"/>
        <v>-18612</v>
      </c>
      <c r="F236" s="39">
        <f t="shared" si="175"/>
        <v>-248</v>
      </c>
      <c r="G236" s="39">
        <f t="shared" si="175"/>
        <v>-785</v>
      </c>
      <c r="H236" s="39">
        <f t="shared" si="175"/>
        <v>-507</v>
      </c>
      <c r="I236" s="39">
        <f t="shared" si="175"/>
        <v>2696</v>
      </c>
      <c r="J236" s="39">
        <f t="shared" si="175"/>
        <v>-1871</v>
      </c>
      <c r="K236" s="39">
        <f t="shared" si="175"/>
        <v>471</v>
      </c>
      <c r="L236" s="39">
        <f t="shared" si="175"/>
        <v>-5577</v>
      </c>
      <c r="M236" s="39">
        <f t="shared" si="175"/>
        <v>5395</v>
      </c>
      <c r="N236" s="39">
        <f t="shared" si="175"/>
        <v>-6319</v>
      </c>
      <c r="O236" s="39">
        <f t="shared" si="175"/>
        <v>-340</v>
      </c>
      <c r="P236" s="39">
        <f t="shared" si="175"/>
        <v>-947</v>
      </c>
      <c r="Q236" s="39">
        <f t="shared" si="175"/>
        <v>166</v>
      </c>
      <c r="R236" s="39">
        <f t="shared" si="175"/>
        <v>-1380</v>
      </c>
      <c r="S236" s="39">
        <f t="shared" si="175"/>
        <v>556</v>
      </c>
      <c r="T236" s="39">
        <f t="shared" si="175"/>
        <v>365</v>
      </c>
      <c r="U236" s="39">
        <f t="shared" si="175"/>
        <v>146</v>
      </c>
      <c r="V236" s="39">
        <f t="shared" si="175"/>
        <v>2278</v>
      </c>
      <c r="W236" s="39">
        <f t="shared" si="175"/>
        <v>668</v>
      </c>
      <c r="X236" s="39">
        <f t="shared" si="175"/>
        <v>-5697</v>
      </c>
      <c r="Y236" s="39">
        <f t="shared" si="175"/>
        <v>-1136</v>
      </c>
      <c r="Z236" s="39">
        <f t="shared" si="175"/>
        <v>-2027</v>
      </c>
      <c r="AA236" s="39">
        <f t="shared" si="175"/>
        <v>-41</v>
      </c>
      <c r="AB236" s="39">
        <f t="shared" si="175"/>
        <v>-120</v>
      </c>
      <c r="AC236" s="39">
        <f t="shared" si="175"/>
        <v>-453</v>
      </c>
      <c r="AD236" s="39">
        <f t="shared" si="175"/>
        <v>654</v>
      </c>
      <c r="AE236" s="39">
        <f t="shared" si="175"/>
        <v>144</v>
      </c>
      <c r="AF236" s="39">
        <f t="shared" si="175"/>
        <v>-168</v>
      </c>
      <c r="AG236" s="39">
        <f t="shared" si="175"/>
        <v>317</v>
      </c>
      <c r="AH236" s="39">
        <f t="shared" si="175"/>
        <v>-1279</v>
      </c>
      <c r="AI236" s="39">
        <f t="shared" si="175"/>
        <v>-2157</v>
      </c>
      <c r="AJ236" s="39">
        <f t="shared" si="175"/>
        <v>372</v>
      </c>
      <c r="AK236" s="39">
        <f t="shared" si="175"/>
        <v>-3381</v>
      </c>
      <c r="AL236" s="39">
        <f t="shared" si="175"/>
        <v>-5743</v>
      </c>
      <c r="AM236" s="39">
        <f t="shared" si="175"/>
        <v>1572</v>
      </c>
      <c r="AN236" s="39">
        <f t="shared" si="175"/>
        <v>1049</v>
      </c>
      <c r="AO236" s="39">
        <f t="shared" si="175"/>
        <v>-776</v>
      </c>
      <c r="AP236" s="39">
        <f t="shared" si="175"/>
        <v>11556</v>
      </c>
      <c r="AQ236" s="39">
        <f t="shared" si="175"/>
        <v>1228</v>
      </c>
      <c r="AR236" s="39">
        <f t="shared" si="175"/>
        <v>-58</v>
      </c>
      <c r="AS236" s="39">
        <f t="shared" si="175"/>
        <v>1092</v>
      </c>
      <c r="AT236" s="39">
        <f t="shared" si="175"/>
        <v>-879</v>
      </c>
      <c r="AU236" s="39">
        <f t="shared" si="175"/>
        <v>374</v>
      </c>
      <c r="AV236" s="39">
        <f t="shared" si="175"/>
        <v>-2526</v>
      </c>
      <c r="AW236" s="39">
        <f t="shared" si="175"/>
        <v>758</v>
      </c>
      <c r="AX236" s="39">
        <f t="shared" si="175"/>
        <v>8093</v>
      </c>
      <c r="AY236" s="39">
        <f t="shared" si="175"/>
        <v>3452</v>
      </c>
      <c r="AZ236" s="39">
        <f t="shared" si="175"/>
        <v>-385</v>
      </c>
      <c r="BA236" s="39">
        <f t="shared" si="175"/>
        <v>-4796</v>
      </c>
      <c r="BB236" s="39">
        <f t="shared" si="175"/>
        <v>-1369</v>
      </c>
      <c r="BC236" s="39">
        <f t="shared" si="175"/>
        <v>129</v>
      </c>
      <c r="BD236" s="39">
        <f t="shared" si="175"/>
        <v>-3007</v>
      </c>
      <c r="BE236" s="39">
        <f t="shared" si="175"/>
        <v>15246</v>
      </c>
      <c r="BF236" s="39">
        <f t="shared" si="175"/>
        <v>-1836</v>
      </c>
      <c r="BG236" s="39">
        <f t="shared" si="175"/>
        <v>-830</v>
      </c>
      <c r="BH236" s="39">
        <f t="shared" si="175"/>
        <v>-3303</v>
      </c>
      <c r="BI236" s="39">
        <f t="shared" si="175"/>
        <v>1115</v>
      </c>
      <c r="BJ236" s="39">
        <f t="shared" si="175"/>
        <v>-1669</v>
      </c>
      <c r="BK236" s="39">
        <f t="shared" si="175"/>
        <v>-1546</v>
      </c>
      <c r="BL236" s="39">
        <f t="shared" si="175"/>
        <v>-116</v>
      </c>
      <c r="BM236" s="39">
        <f t="shared" si="175"/>
        <v>-516</v>
      </c>
      <c r="BN236" s="39">
        <f t="shared" ref="BN236:BS236" si="176">IF(BN87="...","...",BN99-BN87)</f>
        <v>-1680</v>
      </c>
      <c r="BO236" s="39">
        <f t="shared" si="176"/>
        <v>-1242</v>
      </c>
      <c r="BP236" s="39">
        <f t="shared" si="176"/>
        <v>-235</v>
      </c>
      <c r="BQ236" s="39">
        <f t="shared" si="176"/>
        <v>479</v>
      </c>
      <c r="BR236" s="39">
        <f t="shared" si="176"/>
        <v>-25395</v>
      </c>
      <c r="BS236" s="39">
        <f t="shared" si="176"/>
        <v>-6040</v>
      </c>
      <c r="BU236" s="69">
        <f>IF(BU87="...","...",BU99-BU87)</f>
        <v>-15195</v>
      </c>
      <c r="BV236" s="69">
        <f>IF(BV87="...","...",BV99-BV87)</f>
        <v>-18326</v>
      </c>
      <c r="BW236" s="69">
        <f>IF(BW87="...","...",BW99-BW87)</f>
        <v>-10201</v>
      </c>
      <c r="BX236" s="69">
        <f>IF(BX87="...","...",BX99-BX87)</f>
        <v>12287</v>
      </c>
    </row>
    <row r="237" spans="1:76">
      <c r="A237" s="1">
        <f t="shared" si="142"/>
        <v>39387</v>
      </c>
      <c r="B237" s="39" t="str">
        <f t="shared" ref="B237:BM237" si="177">IF(B88="...","...",B100-B88)</f>
        <v>...</v>
      </c>
      <c r="C237" s="39" t="str">
        <f t="shared" si="177"/>
        <v>...</v>
      </c>
      <c r="D237" s="39" t="str">
        <f t="shared" si="177"/>
        <v>...</v>
      </c>
      <c r="E237" s="39" t="str">
        <f t="shared" si="177"/>
        <v>...</v>
      </c>
      <c r="F237" s="39">
        <f t="shared" si="177"/>
        <v>-685</v>
      </c>
      <c r="G237" s="39">
        <f t="shared" si="177"/>
        <v>1278</v>
      </c>
      <c r="H237" s="39">
        <f t="shared" si="177"/>
        <v>-6006</v>
      </c>
      <c r="I237" s="39">
        <f t="shared" si="177"/>
        <v>-7404</v>
      </c>
      <c r="J237" s="39" t="str">
        <f t="shared" si="177"/>
        <v>...</v>
      </c>
      <c r="K237" s="39" t="str">
        <f t="shared" si="177"/>
        <v>...</v>
      </c>
      <c r="L237" s="39">
        <f t="shared" si="177"/>
        <v>5841</v>
      </c>
      <c r="M237" s="39">
        <f t="shared" si="177"/>
        <v>-720</v>
      </c>
      <c r="N237" s="39">
        <f t="shared" si="177"/>
        <v>-5129</v>
      </c>
      <c r="O237" s="39">
        <f t="shared" si="177"/>
        <v>-11126</v>
      </c>
      <c r="P237" s="39" t="str">
        <f t="shared" si="177"/>
        <v>...</v>
      </c>
      <c r="Q237" s="39" t="str">
        <f t="shared" si="177"/>
        <v>...</v>
      </c>
      <c r="R237" s="39" t="str">
        <f t="shared" si="177"/>
        <v>...</v>
      </c>
      <c r="S237" s="39" t="str">
        <f t="shared" si="177"/>
        <v>...</v>
      </c>
      <c r="T237" s="39">
        <f t="shared" si="177"/>
        <v>6502</v>
      </c>
      <c r="U237" s="39">
        <f t="shared" si="177"/>
        <v>-978</v>
      </c>
      <c r="V237" s="39">
        <f t="shared" si="177"/>
        <v>5514</v>
      </c>
      <c r="W237" s="39">
        <f t="shared" si="177"/>
        <v>64</v>
      </c>
      <c r="X237" s="39">
        <f t="shared" si="177"/>
        <v>-826</v>
      </c>
      <c r="Y237" s="39">
        <f t="shared" si="177"/>
        <v>-212</v>
      </c>
      <c r="Z237" s="39" t="str">
        <f t="shared" si="177"/>
        <v>...</v>
      </c>
      <c r="AA237" s="39" t="str">
        <f t="shared" si="177"/>
        <v>...</v>
      </c>
      <c r="AB237" s="39" t="str">
        <f t="shared" si="177"/>
        <v>...</v>
      </c>
      <c r="AC237" s="39" t="str">
        <f t="shared" si="177"/>
        <v>...</v>
      </c>
      <c r="AD237" s="39">
        <f t="shared" si="177"/>
        <v>1282</v>
      </c>
      <c r="AE237" s="39">
        <f t="shared" si="177"/>
        <v>-767</v>
      </c>
      <c r="AF237" s="39" t="str">
        <f t="shared" si="177"/>
        <v>...</v>
      </c>
      <c r="AG237" s="39" t="str">
        <f t="shared" si="177"/>
        <v>...</v>
      </c>
      <c r="AH237" s="39">
        <f t="shared" si="177"/>
        <v>1688</v>
      </c>
      <c r="AI237" s="39">
        <f t="shared" si="177"/>
        <v>-284</v>
      </c>
      <c r="AJ237" s="39">
        <f t="shared" si="177"/>
        <v>2586</v>
      </c>
      <c r="AK237" s="39">
        <f t="shared" si="177"/>
        <v>-371</v>
      </c>
      <c r="AL237" s="39">
        <f t="shared" si="177"/>
        <v>-1899</v>
      </c>
      <c r="AM237" s="39">
        <f t="shared" si="177"/>
        <v>-649</v>
      </c>
      <c r="AN237" s="39">
        <f t="shared" si="177"/>
        <v>2056</v>
      </c>
      <c r="AO237" s="39">
        <f t="shared" si="177"/>
        <v>-633</v>
      </c>
      <c r="AP237" s="39" t="str">
        <f t="shared" si="177"/>
        <v>...</v>
      </c>
      <c r="AQ237" s="39" t="str">
        <f t="shared" si="177"/>
        <v>...</v>
      </c>
      <c r="AR237" s="39" t="str">
        <f t="shared" si="177"/>
        <v>...</v>
      </c>
      <c r="AS237" s="39" t="str">
        <f t="shared" si="177"/>
        <v>...</v>
      </c>
      <c r="AT237" s="39" t="str">
        <f t="shared" si="177"/>
        <v>...</v>
      </c>
      <c r="AU237" s="39" t="str">
        <f t="shared" si="177"/>
        <v>...</v>
      </c>
      <c r="AV237" s="39" t="str">
        <f t="shared" si="177"/>
        <v>...</v>
      </c>
      <c r="AW237" s="39" t="str">
        <f t="shared" si="177"/>
        <v>...</v>
      </c>
      <c r="AX237" s="39" t="str">
        <f t="shared" si="177"/>
        <v>...</v>
      </c>
      <c r="AY237" s="39" t="str">
        <f t="shared" si="177"/>
        <v>...</v>
      </c>
      <c r="AZ237" s="39" t="str">
        <f t="shared" si="177"/>
        <v>...</v>
      </c>
      <c r="BA237" s="39" t="str">
        <f t="shared" si="177"/>
        <v>...</v>
      </c>
      <c r="BB237" s="39">
        <f t="shared" si="177"/>
        <v>2012</v>
      </c>
      <c r="BC237" s="39">
        <f t="shared" si="177"/>
        <v>759</v>
      </c>
      <c r="BD237" s="39">
        <f t="shared" si="177"/>
        <v>14437</v>
      </c>
      <c r="BE237" s="39">
        <f t="shared" si="177"/>
        <v>-11444</v>
      </c>
      <c r="BF237" s="39" t="str">
        <f t="shared" si="177"/>
        <v>...</v>
      </c>
      <c r="BG237" s="39" t="str">
        <f t="shared" si="177"/>
        <v>...</v>
      </c>
      <c r="BH237" s="39">
        <f t="shared" si="177"/>
        <v>66</v>
      </c>
      <c r="BI237" s="39">
        <f t="shared" si="177"/>
        <v>-839</v>
      </c>
      <c r="BJ237" s="39">
        <f t="shared" si="177"/>
        <v>163</v>
      </c>
      <c r="BK237" s="39">
        <f t="shared" si="177"/>
        <v>-947</v>
      </c>
      <c r="BL237" s="39">
        <f t="shared" si="177"/>
        <v>961</v>
      </c>
      <c r="BM237" s="39">
        <f t="shared" si="177"/>
        <v>152</v>
      </c>
      <c r="BN237" s="39">
        <f t="shared" ref="BN237:BS237" si="178">IF(BN88="...","...",BN100-BN88)</f>
        <v>-2457</v>
      </c>
      <c r="BO237" s="39">
        <f t="shared" si="178"/>
        <v>647</v>
      </c>
      <c r="BP237" s="39">
        <f t="shared" si="178"/>
        <v>-226</v>
      </c>
      <c r="BQ237" s="39">
        <f t="shared" si="178"/>
        <v>782</v>
      </c>
      <c r="BR237" s="39" t="str">
        <f t="shared" si="178"/>
        <v>...</v>
      </c>
      <c r="BS237" s="39" t="str">
        <f t="shared" si="178"/>
        <v>...</v>
      </c>
      <c r="BU237" s="69" t="s">
        <v>67</v>
      </c>
      <c r="BV237" s="69" t="s">
        <v>67</v>
      </c>
      <c r="BW237" s="69" t="s">
        <v>67</v>
      </c>
      <c r="BX237" s="69" t="s">
        <v>67</v>
      </c>
    </row>
    <row r="238" spans="1:76">
      <c r="A238" s="1">
        <f t="shared" si="142"/>
        <v>39417</v>
      </c>
      <c r="B238" s="39" t="str">
        <f t="shared" ref="B238:BM238" si="179">IF(B89="...","...",B101-B89)</f>
        <v>...</v>
      </c>
      <c r="C238" s="39" t="str">
        <f t="shared" si="179"/>
        <v>...</v>
      </c>
      <c r="D238" s="39" t="str">
        <f t="shared" si="179"/>
        <v>...</v>
      </c>
      <c r="E238" s="39" t="str">
        <f t="shared" si="179"/>
        <v>...</v>
      </c>
      <c r="F238" s="39">
        <f t="shared" si="179"/>
        <v>-7848</v>
      </c>
      <c r="G238" s="39">
        <f t="shared" si="179"/>
        <v>1992</v>
      </c>
      <c r="H238" s="39">
        <f t="shared" si="179"/>
        <v>-8258</v>
      </c>
      <c r="I238" s="39">
        <f t="shared" si="179"/>
        <v>1300</v>
      </c>
      <c r="J238" s="39" t="str">
        <f t="shared" si="179"/>
        <v>...</v>
      </c>
      <c r="K238" s="39" t="str">
        <f t="shared" si="179"/>
        <v>...</v>
      </c>
      <c r="L238" s="39">
        <f t="shared" si="179"/>
        <v>-4057</v>
      </c>
      <c r="M238" s="39">
        <f t="shared" si="179"/>
        <v>-1984</v>
      </c>
      <c r="N238" s="39">
        <f t="shared" si="179"/>
        <v>-4608</v>
      </c>
      <c r="O238" s="39">
        <f t="shared" si="179"/>
        <v>-2599</v>
      </c>
      <c r="P238" s="39" t="str">
        <f t="shared" si="179"/>
        <v>...</v>
      </c>
      <c r="Q238" s="39" t="str">
        <f t="shared" si="179"/>
        <v>...</v>
      </c>
      <c r="R238" s="39" t="str">
        <f t="shared" si="179"/>
        <v>...</v>
      </c>
      <c r="S238" s="39" t="str">
        <f t="shared" si="179"/>
        <v>...</v>
      </c>
      <c r="T238" s="39">
        <f t="shared" si="179"/>
        <v>4385</v>
      </c>
      <c r="U238" s="39">
        <f t="shared" si="179"/>
        <v>-566</v>
      </c>
      <c r="V238" s="39">
        <f t="shared" si="179"/>
        <v>9352</v>
      </c>
      <c r="W238" s="39">
        <f t="shared" si="179"/>
        <v>-950</v>
      </c>
      <c r="X238" s="39">
        <f t="shared" si="179"/>
        <v>-2185</v>
      </c>
      <c r="Y238" s="39">
        <f t="shared" si="179"/>
        <v>-249</v>
      </c>
      <c r="Z238" s="39" t="str">
        <f t="shared" si="179"/>
        <v>...</v>
      </c>
      <c r="AA238" s="39" t="str">
        <f t="shared" si="179"/>
        <v>...</v>
      </c>
      <c r="AB238" s="39" t="str">
        <f t="shared" si="179"/>
        <v>...</v>
      </c>
      <c r="AC238" s="39" t="str">
        <f t="shared" si="179"/>
        <v>...</v>
      </c>
      <c r="AD238" s="39">
        <f t="shared" si="179"/>
        <v>286</v>
      </c>
      <c r="AE238" s="39">
        <f t="shared" si="179"/>
        <v>-2760</v>
      </c>
      <c r="AF238" s="39" t="str">
        <f t="shared" si="179"/>
        <v>...</v>
      </c>
      <c r="AG238" s="39" t="str">
        <f t="shared" si="179"/>
        <v>...</v>
      </c>
      <c r="AH238" s="39">
        <f t="shared" si="179"/>
        <v>9144</v>
      </c>
      <c r="AI238" s="39">
        <f t="shared" si="179"/>
        <v>5890</v>
      </c>
      <c r="AJ238" s="39">
        <f t="shared" si="179"/>
        <v>7370</v>
      </c>
      <c r="AK238" s="39">
        <f t="shared" si="179"/>
        <v>7790</v>
      </c>
      <c r="AL238" s="39">
        <f t="shared" si="179"/>
        <v>1339</v>
      </c>
      <c r="AM238" s="39">
        <f t="shared" si="179"/>
        <v>-1874</v>
      </c>
      <c r="AN238" s="39">
        <f t="shared" si="179"/>
        <v>2548</v>
      </c>
      <c r="AO238" s="39">
        <f t="shared" si="179"/>
        <v>3362</v>
      </c>
      <c r="AP238" s="39" t="str">
        <f t="shared" si="179"/>
        <v>...</v>
      </c>
      <c r="AQ238" s="39" t="str">
        <f t="shared" si="179"/>
        <v>...</v>
      </c>
      <c r="AR238" s="39" t="str">
        <f t="shared" si="179"/>
        <v>...</v>
      </c>
      <c r="AS238" s="39" t="str">
        <f t="shared" si="179"/>
        <v>...</v>
      </c>
      <c r="AT238" s="39" t="str">
        <f t="shared" si="179"/>
        <v>...</v>
      </c>
      <c r="AU238" s="39" t="str">
        <f t="shared" si="179"/>
        <v>...</v>
      </c>
      <c r="AV238" s="39" t="str">
        <f t="shared" si="179"/>
        <v>...</v>
      </c>
      <c r="AW238" s="39" t="str">
        <f t="shared" si="179"/>
        <v>...</v>
      </c>
      <c r="AX238" s="39" t="str">
        <f t="shared" si="179"/>
        <v>...</v>
      </c>
      <c r="AY238" s="39" t="str">
        <f t="shared" si="179"/>
        <v>...</v>
      </c>
      <c r="AZ238" s="39" t="str">
        <f t="shared" si="179"/>
        <v>...</v>
      </c>
      <c r="BA238" s="39" t="str">
        <f t="shared" si="179"/>
        <v>...</v>
      </c>
      <c r="BB238" s="39">
        <f t="shared" si="179"/>
        <v>5018</v>
      </c>
      <c r="BC238" s="39">
        <f t="shared" si="179"/>
        <v>-3845</v>
      </c>
      <c r="BD238" s="39">
        <f t="shared" si="179"/>
        <v>9104</v>
      </c>
      <c r="BE238" s="39">
        <f t="shared" si="179"/>
        <v>-8742</v>
      </c>
      <c r="BF238" s="39" t="str">
        <f t="shared" si="179"/>
        <v>...</v>
      </c>
      <c r="BG238" s="39" t="str">
        <f t="shared" si="179"/>
        <v>...</v>
      </c>
      <c r="BH238" s="39">
        <f t="shared" si="179"/>
        <v>-2753</v>
      </c>
      <c r="BI238" s="39">
        <f t="shared" si="179"/>
        <v>764</v>
      </c>
      <c r="BJ238" s="39">
        <f t="shared" si="179"/>
        <v>789</v>
      </c>
      <c r="BK238" s="39">
        <f t="shared" si="179"/>
        <v>-1938</v>
      </c>
      <c r="BL238" s="39">
        <f t="shared" si="179"/>
        <v>-26</v>
      </c>
      <c r="BM238" s="39">
        <f t="shared" si="179"/>
        <v>-148</v>
      </c>
      <c r="BN238" s="39">
        <f t="shared" ref="BN238:BS238" si="180">IF(BN89="...","...",BN101-BN89)</f>
        <v>-2126</v>
      </c>
      <c r="BO238" s="39">
        <f t="shared" si="180"/>
        <v>386</v>
      </c>
      <c r="BP238" s="39">
        <f t="shared" si="180"/>
        <v>329</v>
      </c>
      <c r="BQ238" s="39">
        <f t="shared" si="180"/>
        <v>1568</v>
      </c>
      <c r="BR238" s="39" t="str">
        <f t="shared" si="180"/>
        <v>...</v>
      </c>
      <c r="BS238" s="39" t="str">
        <f t="shared" si="180"/>
        <v>...</v>
      </c>
      <c r="BU238" s="69" t="s">
        <v>67</v>
      </c>
      <c r="BV238" s="69" t="s">
        <v>67</v>
      </c>
      <c r="BW238" s="69" t="s">
        <v>67</v>
      </c>
      <c r="BX238" s="69" t="s">
        <v>67</v>
      </c>
    </row>
    <row r="239" spans="1:76">
      <c r="A239" s="1">
        <f t="shared" si="142"/>
        <v>39448</v>
      </c>
      <c r="B239" s="39">
        <f t="shared" ref="B239:BM239" si="181">IF(B90="...","...",B102-B90)</f>
        <v>12946</v>
      </c>
      <c r="C239" s="39">
        <f t="shared" si="181"/>
        <v>-20666</v>
      </c>
      <c r="D239" s="39">
        <f t="shared" si="181"/>
        <v>21791</v>
      </c>
      <c r="E239" s="39">
        <f t="shared" si="181"/>
        <v>10207</v>
      </c>
      <c r="F239" s="39">
        <f t="shared" si="181"/>
        <v>5554</v>
      </c>
      <c r="G239" s="39">
        <f t="shared" si="181"/>
        <v>-8542</v>
      </c>
      <c r="H239" s="39">
        <f t="shared" si="181"/>
        <v>8065</v>
      </c>
      <c r="I239" s="39">
        <f t="shared" si="181"/>
        <v>-3643</v>
      </c>
      <c r="J239" s="39">
        <f t="shared" si="181"/>
        <v>12910</v>
      </c>
      <c r="K239" s="39">
        <f t="shared" si="181"/>
        <v>-593</v>
      </c>
      <c r="L239" s="39">
        <f t="shared" si="181"/>
        <v>5939</v>
      </c>
      <c r="M239" s="39">
        <f t="shared" si="181"/>
        <v>5124</v>
      </c>
      <c r="N239" s="39">
        <f t="shared" si="181"/>
        <v>-4190</v>
      </c>
      <c r="O239" s="39">
        <f t="shared" si="181"/>
        <v>-30</v>
      </c>
      <c r="P239" s="39">
        <f t="shared" si="181"/>
        <v>-8675</v>
      </c>
      <c r="Q239" s="39">
        <f t="shared" si="181"/>
        <v>-3489</v>
      </c>
      <c r="R239" s="39">
        <f t="shared" si="181"/>
        <v>5716</v>
      </c>
      <c r="S239" s="39">
        <f t="shared" si="181"/>
        <v>2094</v>
      </c>
      <c r="T239" s="39">
        <f t="shared" si="181"/>
        <v>6544</v>
      </c>
      <c r="U239" s="39">
        <f t="shared" si="181"/>
        <v>-2460</v>
      </c>
      <c r="V239" s="39">
        <f t="shared" si="181"/>
        <v>-8436</v>
      </c>
      <c r="W239" s="39">
        <f t="shared" si="181"/>
        <v>-2856</v>
      </c>
      <c r="X239" s="39">
        <f t="shared" si="181"/>
        <v>-2405</v>
      </c>
      <c r="Y239" s="39">
        <f t="shared" si="181"/>
        <v>946</v>
      </c>
      <c r="Z239" s="39">
        <f t="shared" si="181"/>
        <v>-3232</v>
      </c>
      <c r="AA239" s="39">
        <f t="shared" si="181"/>
        <v>-2160</v>
      </c>
      <c r="AB239" s="39">
        <f t="shared" si="181"/>
        <v>2382</v>
      </c>
      <c r="AC239" s="39">
        <f t="shared" si="181"/>
        <v>-211</v>
      </c>
      <c r="AD239" s="39">
        <f t="shared" si="181"/>
        <v>2259</v>
      </c>
      <c r="AE239" s="39">
        <f t="shared" si="181"/>
        <v>-3862</v>
      </c>
      <c r="AF239" s="39">
        <f t="shared" si="181"/>
        <v>5263</v>
      </c>
      <c r="AG239" s="39">
        <f t="shared" si="181"/>
        <v>-2752</v>
      </c>
      <c r="AH239" s="39">
        <f t="shared" si="181"/>
        <v>21087</v>
      </c>
      <c r="AI239" s="39">
        <f t="shared" si="181"/>
        <v>-7512</v>
      </c>
      <c r="AJ239" s="39">
        <f t="shared" si="181"/>
        <v>8611</v>
      </c>
      <c r="AK239" s="39">
        <f t="shared" si="181"/>
        <v>1413</v>
      </c>
      <c r="AL239" s="39">
        <f t="shared" si="181"/>
        <v>5143</v>
      </c>
      <c r="AM239" s="39">
        <f t="shared" si="181"/>
        <v>3731</v>
      </c>
      <c r="AN239" s="39">
        <f t="shared" si="181"/>
        <v>5359</v>
      </c>
      <c r="AO239" s="39">
        <f t="shared" si="181"/>
        <v>-47</v>
      </c>
      <c r="AP239" s="39">
        <f t="shared" si="181"/>
        <v>47167</v>
      </c>
      <c r="AQ239" s="39">
        <f t="shared" si="181"/>
        <v>-5084</v>
      </c>
      <c r="AR239" s="39">
        <f t="shared" si="181"/>
        <v>5565</v>
      </c>
      <c r="AS239" s="39">
        <f t="shared" si="181"/>
        <v>-3209</v>
      </c>
      <c r="AT239" s="39">
        <f t="shared" si="181"/>
        <v>7058</v>
      </c>
      <c r="AU239" s="39">
        <f t="shared" si="181"/>
        <v>-8708</v>
      </c>
      <c r="AV239" s="39">
        <f t="shared" si="181"/>
        <v>5328</v>
      </c>
      <c r="AW239" s="39">
        <f t="shared" si="181"/>
        <v>-3305</v>
      </c>
      <c r="AX239" s="39">
        <f t="shared" si="181"/>
        <v>65118</v>
      </c>
      <c r="AY239" s="39">
        <f t="shared" si="181"/>
        <v>-20306</v>
      </c>
      <c r="AZ239" s="39">
        <f t="shared" si="181"/>
        <v>722</v>
      </c>
      <c r="BA239" s="39">
        <f t="shared" si="181"/>
        <v>-1331</v>
      </c>
      <c r="BB239" s="39">
        <f t="shared" si="181"/>
        <v>2966</v>
      </c>
      <c r="BC239" s="39">
        <f t="shared" si="181"/>
        <v>-5899</v>
      </c>
      <c r="BD239" s="39">
        <f t="shared" si="181"/>
        <v>-6446</v>
      </c>
      <c r="BE239" s="39">
        <f t="shared" si="181"/>
        <v>-505</v>
      </c>
      <c r="BF239" s="39">
        <f t="shared" si="181"/>
        <v>-933</v>
      </c>
      <c r="BG239" s="39">
        <f t="shared" si="181"/>
        <v>-2903</v>
      </c>
      <c r="BH239" s="39">
        <f t="shared" si="181"/>
        <v>17180</v>
      </c>
      <c r="BI239" s="39">
        <f t="shared" si="181"/>
        <v>888</v>
      </c>
      <c r="BJ239" s="39">
        <f t="shared" si="181"/>
        <v>-4169</v>
      </c>
      <c r="BK239" s="39">
        <f t="shared" si="181"/>
        <v>968</v>
      </c>
      <c r="BL239" s="39">
        <f t="shared" si="181"/>
        <v>-317</v>
      </c>
      <c r="BM239" s="39">
        <f t="shared" si="181"/>
        <v>-99</v>
      </c>
      <c r="BN239" s="39">
        <f t="shared" ref="BN239:BS239" si="182">IF(BN90="...","...",BN102-BN90)</f>
        <v>-3334</v>
      </c>
      <c r="BO239" s="39">
        <f t="shared" si="182"/>
        <v>931</v>
      </c>
      <c r="BP239" s="39">
        <f t="shared" si="182"/>
        <v>-2395</v>
      </c>
      <c r="BQ239" s="39">
        <f t="shared" si="182"/>
        <v>2402</v>
      </c>
      <c r="BR239" s="39">
        <f t="shared" si="182"/>
        <v>162414</v>
      </c>
      <c r="BS239" s="39">
        <f t="shared" si="182"/>
        <v>-62575</v>
      </c>
      <c r="BU239" s="69">
        <f>IF(BU90="...","...",BU102-BU90)</f>
        <v>83518</v>
      </c>
      <c r="BV239" s="69">
        <f>IF(BV90="...","...",BV102-BV90)</f>
        <v>-40405</v>
      </c>
      <c r="BW239" s="69">
        <f>IF(BW90="...","...",BW102-BW90)</f>
        <v>78894</v>
      </c>
      <c r="BX239" s="69">
        <f>IF(BX90="...","...",BX102-BX90)</f>
        <v>-22170</v>
      </c>
    </row>
    <row r="240" spans="1:76">
      <c r="A240" s="1">
        <f t="shared" si="142"/>
        <v>39479</v>
      </c>
      <c r="B240" s="39" t="str">
        <f t="shared" ref="B240:BM240" si="183">IF(B91="...","...",B103-B91)</f>
        <v>...</v>
      </c>
      <c r="C240" s="39" t="str">
        <f t="shared" si="183"/>
        <v>...</v>
      </c>
      <c r="D240" s="39" t="str">
        <f t="shared" si="183"/>
        <v>...</v>
      </c>
      <c r="E240" s="39" t="str">
        <f t="shared" si="183"/>
        <v>...</v>
      </c>
      <c r="F240" s="39">
        <f t="shared" si="183"/>
        <v>-11045</v>
      </c>
      <c r="G240" s="39">
        <f t="shared" si="183"/>
        <v>2686</v>
      </c>
      <c r="H240" s="39">
        <f t="shared" si="183"/>
        <v>10618</v>
      </c>
      <c r="I240" s="39">
        <f t="shared" si="183"/>
        <v>-10462</v>
      </c>
      <c r="J240" s="39" t="str">
        <f t="shared" si="183"/>
        <v>...</v>
      </c>
      <c r="K240" s="39" t="str">
        <f t="shared" si="183"/>
        <v>...</v>
      </c>
      <c r="L240" s="39">
        <f t="shared" si="183"/>
        <v>10721</v>
      </c>
      <c r="M240" s="39">
        <f t="shared" si="183"/>
        <v>7252</v>
      </c>
      <c r="N240" s="39">
        <f t="shared" si="183"/>
        <v>-5365</v>
      </c>
      <c r="O240" s="39">
        <f t="shared" si="183"/>
        <v>-56</v>
      </c>
      <c r="P240" s="39" t="str">
        <f t="shared" si="183"/>
        <v>...</v>
      </c>
      <c r="Q240" s="39" t="str">
        <f t="shared" si="183"/>
        <v>...</v>
      </c>
      <c r="R240" s="39" t="str">
        <f t="shared" si="183"/>
        <v>...</v>
      </c>
      <c r="S240" s="39" t="str">
        <f t="shared" si="183"/>
        <v>...</v>
      </c>
      <c r="T240" s="39">
        <f t="shared" si="183"/>
        <v>3103</v>
      </c>
      <c r="U240" s="39">
        <f t="shared" si="183"/>
        <v>-2869</v>
      </c>
      <c r="V240" s="39">
        <f t="shared" si="183"/>
        <v>11917</v>
      </c>
      <c r="W240" s="39">
        <f t="shared" si="183"/>
        <v>1979</v>
      </c>
      <c r="X240" s="39">
        <f t="shared" si="183"/>
        <v>-4581</v>
      </c>
      <c r="Y240" s="39">
        <f t="shared" si="183"/>
        <v>-1241</v>
      </c>
      <c r="Z240" s="39" t="str">
        <f t="shared" si="183"/>
        <v>...</v>
      </c>
      <c r="AA240" s="39" t="str">
        <f t="shared" si="183"/>
        <v>...</v>
      </c>
      <c r="AB240" s="39" t="str">
        <f t="shared" si="183"/>
        <v>...</v>
      </c>
      <c r="AC240" s="39" t="str">
        <f t="shared" si="183"/>
        <v>...</v>
      </c>
      <c r="AD240" s="39">
        <f t="shared" si="183"/>
        <v>2274</v>
      </c>
      <c r="AE240" s="39">
        <f t="shared" si="183"/>
        <v>-3001</v>
      </c>
      <c r="AF240" s="39" t="str">
        <f t="shared" si="183"/>
        <v>...</v>
      </c>
      <c r="AG240" s="39" t="str">
        <f t="shared" si="183"/>
        <v>...</v>
      </c>
      <c r="AH240" s="39">
        <f t="shared" si="183"/>
        <v>18666</v>
      </c>
      <c r="AI240" s="39">
        <f t="shared" si="183"/>
        <v>1697</v>
      </c>
      <c r="AJ240" s="39">
        <f t="shared" si="183"/>
        <v>16629</v>
      </c>
      <c r="AK240" s="39">
        <f t="shared" si="183"/>
        <v>1935</v>
      </c>
      <c r="AL240" s="39">
        <f t="shared" si="183"/>
        <v>1672</v>
      </c>
      <c r="AM240" s="39">
        <f t="shared" si="183"/>
        <v>4260</v>
      </c>
      <c r="AN240" s="39">
        <f t="shared" si="183"/>
        <v>10614</v>
      </c>
      <c r="AO240" s="39">
        <f t="shared" si="183"/>
        <v>2398</v>
      </c>
      <c r="AP240" s="39" t="str">
        <f t="shared" si="183"/>
        <v>...</v>
      </c>
      <c r="AQ240" s="39" t="str">
        <f t="shared" si="183"/>
        <v>...</v>
      </c>
      <c r="AR240" s="39" t="str">
        <f t="shared" si="183"/>
        <v>...</v>
      </c>
      <c r="AS240" s="39" t="str">
        <f t="shared" si="183"/>
        <v>...</v>
      </c>
      <c r="AT240" s="39" t="str">
        <f t="shared" si="183"/>
        <v>...</v>
      </c>
      <c r="AU240" s="39" t="str">
        <f t="shared" si="183"/>
        <v>...</v>
      </c>
      <c r="AV240" s="39" t="str">
        <f t="shared" si="183"/>
        <v>...</v>
      </c>
      <c r="AW240" s="39" t="str">
        <f t="shared" si="183"/>
        <v>...</v>
      </c>
      <c r="AX240" s="39" t="str">
        <f t="shared" si="183"/>
        <v>...</v>
      </c>
      <c r="AY240" s="39" t="str">
        <f t="shared" si="183"/>
        <v>...</v>
      </c>
      <c r="AZ240" s="39" t="str">
        <f t="shared" si="183"/>
        <v>...</v>
      </c>
      <c r="BA240" s="39" t="str">
        <f t="shared" si="183"/>
        <v>...</v>
      </c>
      <c r="BB240" s="39">
        <f t="shared" si="183"/>
        <v>-3490</v>
      </c>
      <c r="BC240" s="39">
        <f t="shared" si="183"/>
        <v>-2975</v>
      </c>
      <c r="BD240" s="39">
        <f t="shared" si="183"/>
        <v>8173</v>
      </c>
      <c r="BE240" s="39">
        <f t="shared" si="183"/>
        <v>3504</v>
      </c>
      <c r="BF240" s="39" t="str">
        <f t="shared" si="183"/>
        <v>...</v>
      </c>
      <c r="BG240" s="39" t="str">
        <f t="shared" si="183"/>
        <v>...</v>
      </c>
      <c r="BH240" s="39">
        <f t="shared" si="183"/>
        <v>-1770</v>
      </c>
      <c r="BI240" s="39">
        <f t="shared" si="183"/>
        <v>4691</v>
      </c>
      <c r="BJ240" s="39">
        <f t="shared" si="183"/>
        <v>-800</v>
      </c>
      <c r="BK240" s="39">
        <f t="shared" si="183"/>
        <v>5093</v>
      </c>
      <c r="BL240" s="39">
        <f t="shared" si="183"/>
        <v>524</v>
      </c>
      <c r="BM240" s="39">
        <f t="shared" si="183"/>
        <v>-740</v>
      </c>
      <c r="BN240" s="39">
        <f t="shared" ref="BN240:BS240" si="184">IF(BN91="...","...",BN103-BN91)</f>
        <v>1012</v>
      </c>
      <c r="BO240" s="39">
        <f t="shared" si="184"/>
        <v>-3432</v>
      </c>
      <c r="BP240" s="39">
        <f t="shared" si="184"/>
        <v>3681</v>
      </c>
      <c r="BQ240" s="39">
        <f t="shared" si="184"/>
        <v>2655</v>
      </c>
      <c r="BR240" s="39" t="str">
        <f t="shared" si="184"/>
        <v>...</v>
      </c>
      <c r="BS240" s="39" t="str">
        <f t="shared" si="184"/>
        <v>...</v>
      </c>
      <c r="BU240" s="69" t="s">
        <v>67</v>
      </c>
      <c r="BV240" s="69" t="s">
        <v>67</v>
      </c>
      <c r="BW240" s="69" t="s">
        <v>67</v>
      </c>
      <c r="BX240" s="69" t="s">
        <v>67</v>
      </c>
    </row>
    <row r="241" spans="1:76">
      <c r="A241" s="1">
        <f t="shared" si="142"/>
        <v>39508</v>
      </c>
      <c r="B241" s="39" t="str">
        <f t="shared" ref="B241:BM241" si="185">IF(B92="...","...",B104-B92)</f>
        <v>...</v>
      </c>
      <c r="C241" s="39" t="str">
        <f t="shared" si="185"/>
        <v>...</v>
      </c>
      <c r="D241" s="39" t="str">
        <f t="shared" si="185"/>
        <v>...</v>
      </c>
      <c r="E241" s="39" t="str">
        <f t="shared" si="185"/>
        <v>...</v>
      </c>
      <c r="F241" s="39">
        <f t="shared" si="185"/>
        <v>2301</v>
      </c>
      <c r="G241" s="39">
        <f t="shared" si="185"/>
        <v>4112</v>
      </c>
      <c r="H241" s="39">
        <f t="shared" si="185"/>
        <v>-7565</v>
      </c>
      <c r="I241" s="39">
        <f t="shared" si="185"/>
        <v>-2326</v>
      </c>
      <c r="J241" s="39" t="str">
        <f t="shared" si="185"/>
        <v>...</v>
      </c>
      <c r="K241" s="39" t="str">
        <f t="shared" si="185"/>
        <v>...</v>
      </c>
      <c r="L241" s="39">
        <f t="shared" si="185"/>
        <v>2567</v>
      </c>
      <c r="M241" s="39">
        <f t="shared" si="185"/>
        <v>-2630</v>
      </c>
      <c r="N241" s="39">
        <f t="shared" si="185"/>
        <v>5002</v>
      </c>
      <c r="O241" s="39">
        <f t="shared" si="185"/>
        <v>-6238</v>
      </c>
      <c r="P241" s="39" t="str">
        <f t="shared" si="185"/>
        <v>...</v>
      </c>
      <c r="Q241" s="39" t="str">
        <f t="shared" si="185"/>
        <v>...</v>
      </c>
      <c r="R241" s="39" t="str">
        <f t="shared" si="185"/>
        <v>...</v>
      </c>
      <c r="S241" s="39" t="str">
        <f t="shared" si="185"/>
        <v>...</v>
      </c>
      <c r="T241" s="39">
        <f t="shared" si="185"/>
        <v>4215</v>
      </c>
      <c r="U241" s="39">
        <f t="shared" si="185"/>
        <v>417</v>
      </c>
      <c r="V241" s="39">
        <f t="shared" si="185"/>
        <v>11352</v>
      </c>
      <c r="W241" s="39">
        <f t="shared" si="185"/>
        <v>4641</v>
      </c>
      <c r="X241" s="39">
        <f t="shared" si="185"/>
        <v>-1768</v>
      </c>
      <c r="Y241" s="39">
        <f t="shared" si="185"/>
        <v>706</v>
      </c>
      <c r="Z241" s="39" t="str">
        <f t="shared" si="185"/>
        <v>...</v>
      </c>
      <c r="AA241" s="39" t="str">
        <f t="shared" si="185"/>
        <v>...</v>
      </c>
      <c r="AB241" s="39" t="str">
        <f t="shared" si="185"/>
        <v>...</v>
      </c>
      <c r="AC241" s="39" t="str">
        <f t="shared" si="185"/>
        <v>...</v>
      </c>
      <c r="AD241" s="39">
        <f t="shared" si="185"/>
        <v>-360</v>
      </c>
      <c r="AE241" s="39">
        <f t="shared" si="185"/>
        <v>3314</v>
      </c>
      <c r="AF241" s="39" t="str">
        <f t="shared" si="185"/>
        <v>...</v>
      </c>
      <c r="AG241" s="39" t="str">
        <f t="shared" si="185"/>
        <v>...</v>
      </c>
      <c r="AH241" s="39">
        <f t="shared" si="185"/>
        <v>14526</v>
      </c>
      <c r="AI241" s="39">
        <f t="shared" si="185"/>
        <v>13727</v>
      </c>
      <c r="AJ241" s="39">
        <f t="shared" si="185"/>
        <v>17193</v>
      </c>
      <c r="AK241" s="39">
        <f t="shared" si="185"/>
        <v>9515</v>
      </c>
      <c r="AL241" s="39">
        <f t="shared" si="185"/>
        <v>2770</v>
      </c>
      <c r="AM241" s="39">
        <f t="shared" si="185"/>
        <v>7435</v>
      </c>
      <c r="AN241" s="39">
        <f t="shared" si="185"/>
        <v>16370</v>
      </c>
      <c r="AO241" s="39">
        <f t="shared" si="185"/>
        <v>3863</v>
      </c>
      <c r="AP241" s="39" t="str">
        <f t="shared" si="185"/>
        <v>...</v>
      </c>
      <c r="AQ241" s="39" t="str">
        <f t="shared" si="185"/>
        <v>...</v>
      </c>
      <c r="AR241" s="39" t="str">
        <f t="shared" si="185"/>
        <v>...</v>
      </c>
      <c r="AS241" s="39" t="str">
        <f t="shared" si="185"/>
        <v>...</v>
      </c>
      <c r="AT241" s="39" t="str">
        <f t="shared" si="185"/>
        <v>...</v>
      </c>
      <c r="AU241" s="39" t="str">
        <f t="shared" si="185"/>
        <v>...</v>
      </c>
      <c r="AV241" s="39" t="str">
        <f t="shared" si="185"/>
        <v>...</v>
      </c>
      <c r="AW241" s="39" t="str">
        <f t="shared" si="185"/>
        <v>...</v>
      </c>
      <c r="AX241" s="39" t="str">
        <f t="shared" si="185"/>
        <v>...</v>
      </c>
      <c r="AY241" s="39" t="str">
        <f t="shared" si="185"/>
        <v>...</v>
      </c>
      <c r="AZ241" s="39" t="str">
        <f t="shared" si="185"/>
        <v>...</v>
      </c>
      <c r="BA241" s="39" t="str">
        <f t="shared" si="185"/>
        <v>...</v>
      </c>
      <c r="BB241" s="39">
        <f t="shared" si="185"/>
        <v>8959</v>
      </c>
      <c r="BC241" s="39">
        <f t="shared" si="185"/>
        <v>-1522</v>
      </c>
      <c r="BD241" s="39">
        <f t="shared" si="185"/>
        <v>10931</v>
      </c>
      <c r="BE241" s="39">
        <f t="shared" si="185"/>
        <v>7358</v>
      </c>
      <c r="BF241" s="39" t="str">
        <f t="shared" si="185"/>
        <v>...</v>
      </c>
      <c r="BG241" s="39" t="str">
        <f t="shared" si="185"/>
        <v>...</v>
      </c>
      <c r="BH241" s="39">
        <f t="shared" si="185"/>
        <v>12021</v>
      </c>
      <c r="BI241" s="39">
        <f t="shared" si="185"/>
        <v>-954</v>
      </c>
      <c r="BJ241" s="39">
        <f t="shared" si="185"/>
        <v>-1704</v>
      </c>
      <c r="BK241" s="39">
        <f t="shared" si="185"/>
        <v>-3190</v>
      </c>
      <c r="BL241" s="39">
        <f t="shared" si="185"/>
        <v>1381</v>
      </c>
      <c r="BM241" s="39">
        <f t="shared" si="185"/>
        <v>-2030</v>
      </c>
      <c r="BN241" s="39">
        <f t="shared" ref="BN241:BS241" si="186">IF(BN92="...","...",BN104-BN92)</f>
        <v>-2109</v>
      </c>
      <c r="BO241" s="39">
        <f t="shared" si="186"/>
        <v>1339</v>
      </c>
      <c r="BP241" s="39">
        <f t="shared" si="186"/>
        <v>-2378</v>
      </c>
      <c r="BQ241" s="39">
        <f t="shared" si="186"/>
        <v>3492</v>
      </c>
      <c r="BR241" s="39" t="str">
        <f t="shared" si="186"/>
        <v>...</v>
      </c>
      <c r="BS241" s="39" t="str">
        <f t="shared" si="186"/>
        <v>...</v>
      </c>
      <c r="BU241" s="69" t="s">
        <v>67</v>
      </c>
      <c r="BV241" s="69" t="s">
        <v>67</v>
      </c>
      <c r="BW241" s="69" t="s">
        <v>67</v>
      </c>
      <c r="BX241" s="69" t="s">
        <v>67</v>
      </c>
    </row>
    <row r="242" spans="1:76">
      <c r="A242" s="1">
        <f t="shared" si="142"/>
        <v>39539</v>
      </c>
      <c r="B242" s="39">
        <f t="shared" ref="B242:BM242" si="187">IF(B93="...","...",B105-B93)</f>
        <v>-2749</v>
      </c>
      <c r="C242" s="39">
        <f t="shared" si="187"/>
        <v>-6270</v>
      </c>
      <c r="D242" s="39">
        <f t="shared" si="187"/>
        <v>35747</v>
      </c>
      <c r="E242" s="39">
        <f t="shared" si="187"/>
        <v>-21024</v>
      </c>
      <c r="F242" s="39">
        <f t="shared" si="187"/>
        <v>-12656</v>
      </c>
      <c r="G242" s="39">
        <f t="shared" si="187"/>
        <v>-104</v>
      </c>
      <c r="H242" s="39">
        <f t="shared" si="187"/>
        <v>2357</v>
      </c>
      <c r="I242" s="39">
        <f t="shared" si="187"/>
        <v>-3381</v>
      </c>
      <c r="J242" s="39">
        <f t="shared" si="187"/>
        <v>-7372</v>
      </c>
      <c r="K242" s="39">
        <f t="shared" si="187"/>
        <v>-3724</v>
      </c>
      <c r="L242" s="39">
        <f t="shared" si="187"/>
        <v>1112</v>
      </c>
      <c r="M242" s="39">
        <f t="shared" si="187"/>
        <v>-8941</v>
      </c>
      <c r="N242" s="39">
        <f t="shared" si="187"/>
        <v>-6588</v>
      </c>
      <c r="O242" s="39">
        <f t="shared" si="187"/>
        <v>-4406</v>
      </c>
      <c r="P242" s="39">
        <f t="shared" si="187"/>
        <v>-4729</v>
      </c>
      <c r="Q242" s="39">
        <f t="shared" si="187"/>
        <v>-1158</v>
      </c>
      <c r="R242" s="39">
        <f t="shared" si="187"/>
        <v>-5379</v>
      </c>
      <c r="S242" s="39">
        <f t="shared" si="187"/>
        <v>128</v>
      </c>
      <c r="T242" s="39">
        <f t="shared" si="187"/>
        <v>-4147</v>
      </c>
      <c r="U242" s="39">
        <f t="shared" si="187"/>
        <v>-626</v>
      </c>
      <c r="V242" s="39">
        <f t="shared" si="187"/>
        <v>-6520</v>
      </c>
      <c r="W242" s="39">
        <f t="shared" si="187"/>
        <v>-2272</v>
      </c>
      <c r="X242" s="39">
        <f t="shared" si="187"/>
        <v>-2677</v>
      </c>
      <c r="Y242" s="39">
        <f t="shared" si="187"/>
        <v>442</v>
      </c>
      <c r="Z242" s="39">
        <f t="shared" si="187"/>
        <v>4895</v>
      </c>
      <c r="AA242" s="39">
        <f t="shared" si="187"/>
        <v>-712</v>
      </c>
      <c r="AB242" s="39">
        <f t="shared" si="187"/>
        <v>1597</v>
      </c>
      <c r="AC242" s="39">
        <f t="shared" si="187"/>
        <v>-1357</v>
      </c>
      <c r="AD242" s="39">
        <f t="shared" si="187"/>
        <v>-1577</v>
      </c>
      <c r="AE242" s="39">
        <f t="shared" si="187"/>
        <v>38</v>
      </c>
      <c r="AF242" s="39">
        <f t="shared" si="187"/>
        <v>1527</v>
      </c>
      <c r="AG242" s="39">
        <f t="shared" si="187"/>
        <v>83</v>
      </c>
      <c r="AH242" s="39">
        <f t="shared" si="187"/>
        <v>8620</v>
      </c>
      <c r="AI242" s="39">
        <f t="shared" si="187"/>
        <v>9291</v>
      </c>
      <c r="AJ242" s="39">
        <f t="shared" si="187"/>
        <v>11271</v>
      </c>
      <c r="AK242" s="39">
        <f t="shared" si="187"/>
        <v>7895</v>
      </c>
      <c r="AL242" s="39">
        <f t="shared" si="187"/>
        <v>-2022</v>
      </c>
      <c r="AM242" s="39">
        <f t="shared" si="187"/>
        <v>1121</v>
      </c>
      <c r="AN242" s="39">
        <f t="shared" si="187"/>
        <v>-5519</v>
      </c>
      <c r="AO242" s="39">
        <f t="shared" si="187"/>
        <v>-3522</v>
      </c>
      <c r="AP242" s="39">
        <f t="shared" si="187"/>
        <v>-13030</v>
      </c>
      <c r="AQ242" s="39">
        <f t="shared" si="187"/>
        <v>-4809</v>
      </c>
      <c r="AR242" s="39">
        <f t="shared" si="187"/>
        <v>-814</v>
      </c>
      <c r="AS242" s="39">
        <f t="shared" si="187"/>
        <v>-493</v>
      </c>
      <c r="AT242" s="39">
        <f t="shared" si="187"/>
        <v>2557</v>
      </c>
      <c r="AU242" s="39">
        <f t="shared" si="187"/>
        <v>-401</v>
      </c>
      <c r="AV242" s="39">
        <f t="shared" si="187"/>
        <v>3447</v>
      </c>
      <c r="AW242" s="39">
        <f t="shared" si="187"/>
        <v>-528</v>
      </c>
      <c r="AX242" s="39">
        <f t="shared" si="187"/>
        <v>-7840</v>
      </c>
      <c r="AY242" s="39">
        <f t="shared" si="187"/>
        <v>-6231</v>
      </c>
      <c r="AZ242" s="39">
        <f t="shared" si="187"/>
        <v>4840</v>
      </c>
      <c r="BA242" s="39">
        <f t="shared" si="187"/>
        <v>-6347</v>
      </c>
      <c r="BB242" s="39">
        <f t="shared" si="187"/>
        <v>-3475</v>
      </c>
      <c r="BC242" s="39">
        <f t="shared" si="187"/>
        <v>-3927</v>
      </c>
      <c r="BD242" s="39">
        <f t="shared" si="187"/>
        <v>50</v>
      </c>
      <c r="BE242" s="39">
        <f t="shared" si="187"/>
        <v>-1838</v>
      </c>
      <c r="BF242" s="39">
        <f t="shared" si="187"/>
        <v>-5456</v>
      </c>
      <c r="BG242" s="39">
        <f t="shared" si="187"/>
        <v>-1310</v>
      </c>
      <c r="BH242" s="39">
        <f t="shared" si="187"/>
        <v>-8058</v>
      </c>
      <c r="BI242" s="39">
        <f t="shared" si="187"/>
        <v>805</v>
      </c>
      <c r="BJ242" s="39">
        <f t="shared" si="187"/>
        <v>-512</v>
      </c>
      <c r="BK242" s="39">
        <f t="shared" si="187"/>
        <v>-2700</v>
      </c>
      <c r="BL242" s="39">
        <f t="shared" si="187"/>
        <v>131</v>
      </c>
      <c r="BM242" s="39">
        <f t="shared" si="187"/>
        <v>-1349</v>
      </c>
      <c r="BN242" s="39">
        <f t="shared" ref="BN242:BS242" si="188">IF(BN93="...","...",BN105-BN93)</f>
        <v>-2366</v>
      </c>
      <c r="BO242" s="39">
        <f t="shared" si="188"/>
        <v>-941</v>
      </c>
      <c r="BP242" s="39">
        <f t="shared" si="188"/>
        <v>1499</v>
      </c>
      <c r="BQ242" s="39">
        <f t="shared" si="188"/>
        <v>973</v>
      </c>
      <c r="BR242" s="39">
        <f t="shared" si="188"/>
        <v>-27268</v>
      </c>
      <c r="BS242" s="39">
        <f t="shared" si="188"/>
        <v>-69261</v>
      </c>
      <c r="BU242" s="69">
        <f>IF(BU93="...","...",BU105-BU93)</f>
        <v>1461</v>
      </c>
      <c r="BV242" s="69">
        <f>IF(BV93="...","...",BV105-BV93)</f>
        <v>-43993</v>
      </c>
      <c r="BW242" s="69">
        <f>IF(BW93="...","...",BW105-BW93)</f>
        <v>-28728</v>
      </c>
      <c r="BX242" s="69">
        <f>IF(BX93="...","...",BX105-BX93)</f>
        <v>-25266</v>
      </c>
    </row>
    <row r="243" spans="1:76">
      <c r="A243" s="1">
        <f t="shared" si="142"/>
        <v>39569</v>
      </c>
      <c r="B243" s="39" t="str">
        <f t="shared" ref="B243:BM243" si="189">IF(B94="...","...",B106-B94)</f>
        <v>...</v>
      </c>
      <c r="C243" s="39" t="str">
        <f t="shared" si="189"/>
        <v>...</v>
      </c>
      <c r="D243" s="39" t="str">
        <f t="shared" si="189"/>
        <v>...</v>
      </c>
      <c r="E243" s="39" t="str">
        <f t="shared" si="189"/>
        <v>...</v>
      </c>
      <c r="F243" s="39">
        <f t="shared" si="189"/>
        <v>-1631</v>
      </c>
      <c r="G243" s="39">
        <f t="shared" si="189"/>
        <v>894</v>
      </c>
      <c r="H243" s="39">
        <f t="shared" si="189"/>
        <v>4848</v>
      </c>
      <c r="I243" s="39">
        <f t="shared" si="189"/>
        <v>-4147</v>
      </c>
      <c r="J243" s="39" t="str">
        <f t="shared" si="189"/>
        <v>...</v>
      </c>
      <c r="K243" s="39" t="str">
        <f t="shared" si="189"/>
        <v>...</v>
      </c>
      <c r="L243" s="39">
        <f t="shared" si="189"/>
        <v>12935</v>
      </c>
      <c r="M243" s="39">
        <f t="shared" si="189"/>
        <v>-9929</v>
      </c>
      <c r="N243" s="39">
        <f t="shared" si="189"/>
        <v>1902</v>
      </c>
      <c r="O243" s="39">
        <f t="shared" si="189"/>
        <v>676</v>
      </c>
      <c r="P243" s="39" t="str">
        <f t="shared" si="189"/>
        <v>...</v>
      </c>
      <c r="Q243" s="39" t="str">
        <f t="shared" si="189"/>
        <v>...</v>
      </c>
      <c r="R243" s="39" t="str">
        <f t="shared" si="189"/>
        <v>...</v>
      </c>
      <c r="S243" s="39" t="str">
        <f t="shared" si="189"/>
        <v>...</v>
      </c>
      <c r="T243" s="39">
        <f t="shared" si="189"/>
        <v>3469</v>
      </c>
      <c r="U243" s="39">
        <f t="shared" si="189"/>
        <v>-1173</v>
      </c>
      <c r="V243" s="39">
        <f t="shared" si="189"/>
        <v>6260</v>
      </c>
      <c r="W243" s="39">
        <f t="shared" si="189"/>
        <v>-643</v>
      </c>
      <c r="X243" s="39">
        <f t="shared" si="189"/>
        <v>783</v>
      </c>
      <c r="Y243" s="39">
        <f t="shared" si="189"/>
        <v>464</v>
      </c>
      <c r="Z243" s="39" t="str">
        <f t="shared" si="189"/>
        <v>...</v>
      </c>
      <c r="AA243" s="39" t="str">
        <f t="shared" si="189"/>
        <v>...</v>
      </c>
      <c r="AB243" s="39" t="str">
        <f t="shared" si="189"/>
        <v>...</v>
      </c>
      <c r="AC243" s="39" t="str">
        <f t="shared" si="189"/>
        <v>...</v>
      </c>
      <c r="AD243" s="39">
        <f t="shared" si="189"/>
        <v>117</v>
      </c>
      <c r="AE243" s="39">
        <f t="shared" si="189"/>
        <v>-20</v>
      </c>
      <c r="AF243" s="39" t="str">
        <f t="shared" si="189"/>
        <v>...</v>
      </c>
      <c r="AG243" s="39" t="str">
        <f t="shared" si="189"/>
        <v>...</v>
      </c>
      <c r="AH243" s="39">
        <f t="shared" si="189"/>
        <v>20879</v>
      </c>
      <c r="AI243" s="39">
        <f t="shared" si="189"/>
        <v>500</v>
      </c>
      <c r="AJ243" s="39">
        <f t="shared" si="189"/>
        <v>16073</v>
      </c>
      <c r="AK243" s="39">
        <f t="shared" si="189"/>
        <v>3237</v>
      </c>
      <c r="AL243" s="39">
        <f t="shared" si="189"/>
        <v>-146</v>
      </c>
      <c r="AM243" s="39">
        <f t="shared" si="189"/>
        <v>3463</v>
      </c>
      <c r="AN243" s="39">
        <f t="shared" si="189"/>
        <v>-2391</v>
      </c>
      <c r="AO243" s="39">
        <f t="shared" si="189"/>
        <v>594</v>
      </c>
      <c r="AP243" s="39" t="str">
        <f t="shared" si="189"/>
        <v>...</v>
      </c>
      <c r="AQ243" s="39" t="str">
        <f t="shared" si="189"/>
        <v>...</v>
      </c>
      <c r="AR243" s="39" t="str">
        <f t="shared" si="189"/>
        <v>...</v>
      </c>
      <c r="AS243" s="39" t="str">
        <f t="shared" si="189"/>
        <v>...</v>
      </c>
      <c r="AT243" s="39" t="str">
        <f t="shared" si="189"/>
        <v>...</v>
      </c>
      <c r="AU243" s="39" t="str">
        <f t="shared" si="189"/>
        <v>...</v>
      </c>
      <c r="AV243" s="39" t="str">
        <f t="shared" si="189"/>
        <v>...</v>
      </c>
      <c r="AW243" s="39" t="str">
        <f t="shared" si="189"/>
        <v>...</v>
      </c>
      <c r="AX243" s="39" t="str">
        <f t="shared" si="189"/>
        <v>...</v>
      </c>
      <c r="AY243" s="39" t="str">
        <f t="shared" si="189"/>
        <v>...</v>
      </c>
      <c r="AZ243" s="39" t="str">
        <f t="shared" si="189"/>
        <v>...</v>
      </c>
      <c r="BA243" s="39" t="str">
        <f t="shared" si="189"/>
        <v>...</v>
      </c>
      <c r="BB243" s="39">
        <f t="shared" si="189"/>
        <v>584</v>
      </c>
      <c r="BC243" s="39">
        <f t="shared" si="189"/>
        <v>-3186</v>
      </c>
      <c r="BD243" s="39">
        <f t="shared" si="189"/>
        <v>4565</v>
      </c>
      <c r="BE243" s="39">
        <f t="shared" si="189"/>
        <v>1328</v>
      </c>
      <c r="BF243" s="39" t="str">
        <f t="shared" si="189"/>
        <v>...</v>
      </c>
      <c r="BG243" s="39" t="str">
        <f t="shared" si="189"/>
        <v>...</v>
      </c>
      <c r="BH243" s="39">
        <f t="shared" si="189"/>
        <v>-251</v>
      </c>
      <c r="BI243" s="39">
        <f t="shared" si="189"/>
        <v>-974</v>
      </c>
      <c r="BJ243" s="39">
        <f t="shared" si="189"/>
        <v>1363</v>
      </c>
      <c r="BK243" s="39">
        <f t="shared" si="189"/>
        <v>-2667</v>
      </c>
      <c r="BL243" s="39">
        <f t="shared" si="189"/>
        <v>-124</v>
      </c>
      <c r="BM243" s="39">
        <f t="shared" si="189"/>
        <v>-384</v>
      </c>
      <c r="BN243" s="39">
        <f t="shared" ref="BN243:BS243" si="190">IF(BN94="...","...",BN106-BN94)</f>
        <v>767</v>
      </c>
      <c r="BO243" s="39">
        <f t="shared" si="190"/>
        <v>598</v>
      </c>
      <c r="BP243" s="39">
        <f t="shared" si="190"/>
        <v>2431</v>
      </c>
      <c r="BQ243" s="39">
        <f t="shared" si="190"/>
        <v>-916</v>
      </c>
      <c r="BR243" s="39" t="str">
        <f t="shared" si="190"/>
        <v>...</v>
      </c>
      <c r="BS243" s="39" t="str">
        <f t="shared" si="190"/>
        <v>...</v>
      </c>
      <c r="BU243" s="69" t="s">
        <v>67</v>
      </c>
      <c r="BV243" s="69" t="s">
        <v>67</v>
      </c>
      <c r="BW243" s="69" t="s">
        <v>67</v>
      </c>
      <c r="BX243" s="69" t="s">
        <v>67</v>
      </c>
    </row>
    <row r="244" spans="1:76">
      <c r="A244" s="1">
        <f t="shared" si="142"/>
        <v>39600</v>
      </c>
      <c r="B244" s="39" t="str">
        <f t="shared" ref="B244:BM244" si="191">IF(B95="...","...",B107-B95)</f>
        <v>...</v>
      </c>
      <c r="C244" s="39" t="str">
        <f t="shared" si="191"/>
        <v>...</v>
      </c>
      <c r="D244" s="39" t="str">
        <f t="shared" si="191"/>
        <v>...</v>
      </c>
      <c r="E244" s="39" t="str">
        <f t="shared" si="191"/>
        <v>...</v>
      </c>
      <c r="F244" s="39">
        <f t="shared" si="191"/>
        <v>-4008</v>
      </c>
      <c r="G244" s="39">
        <f t="shared" si="191"/>
        <v>-97</v>
      </c>
      <c r="H244" s="39">
        <f t="shared" si="191"/>
        <v>-3441</v>
      </c>
      <c r="I244" s="39">
        <f t="shared" si="191"/>
        <v>-6747</v>
      </c>
      <c r="J244" s="39" t="str">
        <f t="shared" si="191"/>
        <v>...</v>
      </c>
      <c r="K244" s="39" t="str">
        <f t="shared" si="191"/>
        <v>...</v>
      </c>
      <c r="L244" s="39">
        <f t="shared" si="191"/>
        <v>-893</v>
      </c>
      <c r="M244" s="39">
        <f t="shared" si="191"/>
        <v>-4423</v>
      </c>
      <c r="N244" s="39">
        <f t="shared" si="191"/>
        <v>-6650</v>
      </c>
      <c r="O244" s="39">
        <f t="shared" si="191"/>
        <v>-129</v>
      </c>
      <c r="P244" s="39" t="str">
        <f t="shared" si="191"/>
        <v>...</v>
      </c>
      <c r="Q244" s="39" t="str">
        <f t="shared" si="191"/>
        <v>...</v>
      </c>
      <c r="R244" s="39" t="str">
        <f t="shared" si="191"/>
        <v>...</v>
      </c>
      <c r="S244" s="39" t="str">
        <f t="shared" si="191"/>
        <v>...</v>
      </c>
      <c r="T244" s="39">
        <f t="shared" si="191"/>
        <v>-2769</v>
      </c>
      <c r="U244" s="39">
        <f t="shared" si="191"/>
        <v>-427</v>
      </c>
      <c r="V244" s="39">
        <f t="shared" si="191"/>
        <v>-7523</v>
      </c>
      <c r="W244" s="39">
        <f t="shared" si="191"/>
        <v>-1075</v>
      </c>
      <c r="X244" s="39">
        <f t="shared" si="191"/>
        <v>-1028</v>
      </c>
      <c r="Y244" s="39">
        <f t="shared" si="191"/>
        <v>807</v>
      </c>
      <c r="Z244" s="39" t="str">
        <f t="shared" si="191"/>
        <v>...</v>
      </c>
      <c r="AA244" s="39" t="str">
        <f t="shared" si="191"/>
        <v>...</v>
      </c>
      <c r="AB244" s="39" t="str">
        <f t="shared" si="191"/>
        <v>...</v>
      </c>
      <c r="AC244" s="39" t="str">
        <f t="shared" si="191"/>
        <v>...</v>
      </c>
      <c r="AD244" s="39">
        <f t="shared" si="191"/>
        <v>-2431</v>
      </c>
      <c r="AE244" s="39">
        <f t="shared" si="191"/>
        <v>-18</v>
      </c>
      <c r="AF244" s="39" t="str">
        <f t="shared" si="191"/>
        <v>...</v>
      </c>
      <c r="AG244" s="39" t="str">
        <f t="shared" si="191"/>
        <v>...</v>
      </c>
      <c r="AH244" s="39">
        <f t="shared" si="191"/>
        <v>-343</v>
      </c>
      <c r="AI244" s="39">
        <f t="shared" si="191"/>
        <v>6824</v>
      </c>
      <c r="AJ244" s="39">
        <f t="shared" si="191"/>
        <v>-887</v>
      </c>
      <c r="AK244" s="39">
        <f t="shared" si="191"/>
        <v>6615</v>
      </c>
      <c r="AL244" s="39">
        <f t="shared" si="191"/>
        <v>-423</v>
      </c>
      <c r="AM244" s="39">
        <f t="shared" si="191"/>
        <v>560</v>
      </c>
      <c r="AN244" s="39">
        <f t="shared" si="191"/>
        <v>6</v>
      </c>
      <c r="AO244" s="39">
        <f t="shared" si="191"/>
        <v>-640</v>
      </c>
      <c r="AP244" s="39" t="str">
        <f t="shared" si="191"/>
        <v>...</v>
      </c>
      <c r="AQ244" s="39" t="str">
        <f t="shared" si="191"/>
        <v>...</v>
      </c>
      <c r="AR244" s="39" t="str">
        <f t="shared" si="191"/>
        <v>...</v>
      </c>
      <c r="AS244" s="39" t="str">
        <f t="shared" si="191"/>
        <v>...</v>
      </c>
      <c r="AT244" s="39" t="str">
        <f t="shared" si="191"/>
        <v>...</v>
      </c>
      <c r="AU244" s="39" t="str">
        <f t="shared" si="191"/>
        <v>...</v>
      </c>
      <c r="AV244" s="39" t="str">
        <f t="shared" si="191"/>
        <v>...</v>
      </c>
      <c r="AW244" s="39" t="str">
        <f t="shared" si="191"/>
        <v>...</v>
      </c>
      <c r="AX244" s="39" t="str">
        <f t="shared" si="191"/>
        <v>...</v>
      </c>
      <c r="AY244" s="39" t="str">
        <f t="shared" si="191"/>
        <v>...</v>
      </c>
      <c r="AZ244" s="39" t="str">
        <f t="shared" si="191"/>
        <v>...</v>
      </c>
      <c r="BA244" s="39" t="str">
        <f t="shared" si="191"/>
        <v>...</v>
      </c>
      <c r="BB244" s="39">
        <f t="shared" si="191"/>
        <v>-703</v>
      </c>
      <c r="BC244" s="39">
        <f t="shared" si="191"/>
        <v>-1713</v>
      </c>
      <c r="BD244" s="39">
        <f t="shared" si="191"/>
        <v>-3486</v>
      </c>
      <c r="BE244" s="39">
        <f t="shared" si="191"/>
        <v>2751</v>
      </c>
      <c r="BF244" s="39" t="str">
        <f t="shared" si="191"/>
        <v>...</v>
      </c>
      <c r="BG244" s="39" t="str">
        <f t="shared" si="191"/>
        <v>...</v>
      </c>
      <c r="BH244" s="39">
        <f t="shared" si="191"/>
        <v>-1482</v>
      </c>
      <c r="BI244" s="39">
        <f t="shared" si="191"/>
        <v>-1017</v>
      </c>
      <c r="BJ244" s="39">
        <f t="shared" si="191"/>
        <v>-3819</v>
      </c>
      <c r="BK244" s="39">
        <f t="shared" si="191"/>
        <v>-6102</v>
      </c>
      <c r="BL244" s="39">
        <f t="shared" si="191"/>
        <v>-269</v>
      </c>
      <c r="BM244" s="39">
        <f t="shared" si="191"/>
        <v>-603</v>
      </c>
      <c r="BN244" s="39">
        <f t="shared" ref="BN244:BS244" si="192">IF(BN95="...","...",BN107-BN95)</f>
        <v>-1406</v>
      </c>
      <c r="BO244" s="39">
        <f t="shared" si="192"/>
        <v>389</v>
      </c>
      <c r="BP244" s="39">
        <f t="shared" si="192"/>
        <v>-1547</v>
      </c>
      <c r="BQ244" s="39">
        <f t="shared" si="192"/>
        <v>-753</v>
      </c>
      <c r="BR244" s="39" t="str">
        <f t="shared" si="192"/>
        <v>...</v>
      </c>
      <c r="BS244" s="39" t="str">
        <f t="shared" si="192"/>
        <v>...</v>
      </c>
      <c r="BU244" s="69" t="s">
        <v>67</v>
      </c>
      <c r="BV244" s="69" t="s">
        <v>67</v>
      </c>
      <c r="BW244" s="69" t="s">
        <v>67</v>
      </c>
      <c r="BX244" s="69" t="s">
        <v>67</v>
      </c>
    </row>
    <row r="245" spans="1:76">
      <c r="A245" s="1">
        <f t="shared" si="142"/>
        <v>39630</v>
      </c>
      <c r="B245" s="39">
        <f t="shared" ref="B245:BM245" si="193">IF(B96="...","...",B108-B96)</f>
        <v>-6383</v>
      </c>
      <c r="C245" s="39">
        <f t="shared" si="193"/>
        <v>-2553</v>
      </c>
      <c r="D245" s="39">
        <f t="shared" si="193"/>
        <v>21679</v>
      </c>
      <c r="E245" s="39">
        <f t="shared" si="193"/>
        <v>-38597</v>
      </c>
      <c r="F245" s="39">
        <f t="shared" si="193"/>
        <v>-2646</v>
      </c>
      <c r="G245" s="39">
        <f t="shared" si="193"/>
        <v>-198</v>
      </c>
      <c r="H245" s="39">
        <f t="shared" si="193"/>
        <v>-5161</v>
      </c>
      <c r="I245" s="39">
        <f t="shared" si="193"/>
        <v>-4499</v>
      </c>
      <c r="J245" s="39">
        <f t="shared" si="193"/>
        <v>3670</v>
      </c>
      <c r="K245" s="39">
        <f t="shared" si="193"/>
        <v>-1292</v>
      </c>
      <c r="L245" s="39">
        <f t="shared" si="193"/>
        <v>-2229</v>
      </c>
      <c r="M245" s="39">
        <f t="shared" si="193"/>
        <v>-5062</v>
      </c>
      <c r="N245" s="39">
        <f t="shared" si="193"/>
        <v>-7526</v>
      </c>
      <c r="O245" s="39">
        <f t="shared" si="193"/>
        <v>596</v>
      </c>
      <c r="P245" s="39">
        <f t="shared" si="193"/>
        <v>-1773</v>
      </c>
      <c r="Q245" s="39">
        <f t="shared" si="193"/>
        <v>-409</v>
      </c>
      <c r="R245" s="39">
        <f t="shared" si="193"/>
        <v>-3098</v>
      </c>
      <c r="S245" s="39">
        <f t="shared" si="193"/>
        <v>-358</v>
      </c>
      <c r="T245" s="39">
        <f t="shared" si="193"/>
        <v>3484</v>
      </c>
      <c r="U245" s="39">
        <f t="shared" si="193"/>
        <v>-78</v>
      </c>
      <c r="V245" s="39">
        <f t="shared" si="193"/>
        <v>-2602</v>
      </c>
      <c r="W245" s="39">
        <f t="shared" si="193"/>
        <v>525</v>
      </c>
      <c r="X245" s="39">
        <f t="shared" si="193"/>
        <v>-2004</v>
      </c>
      <c r="Y245" s="39">
        <f t="shared" si="193"/>
        <v>-458</v>
      </c>
      <c r="Z245" s="39">
        <f t="shared" si="193"/>
        <v>1438</v>
      </c>
      <c r="AA245" s="39">
        <f t="shared" si="193"/>
        <v>-1344</v>
      </c>
      <c r="AB245" s="39">
        <f t="shared" si="193"/>
        <v>2125</v>
      </c>
      <c r="AC245" s="39">
        <f t="shared" si="193"/>
        <v>-477</v>
      </c>
      <c r="AD245" s="39">
        <f t="shared" si="193"/>
        <v>-1774</v>
      </c>
      <c r="AE245" s="39">
        <f t="shared" si="193"/>
        <v>-114</v>
      </c>
      <c r="AF245" s="39">
        <f t="shared" si="193"/>
        <v>296</v>
      </c>
      <c r="AG245" s="39">
        <f t="shared" si="193"/>
        <v>250</v>
      </c>
      <c r="AH245" s="39">
        <f t="shared" si="193"/>
        <v>9216</v>
      </c>
      <c r="AI245" s="39">
        <f t="shared" si="193"/>
        <v>2906</v>
      </c>
      <c r="AJ245" s="39">
        <f t="shared" si="193"/>
        <v>8207</v>
      </c>
      <c r="AK245" s="39">
        <f t="shared" si="193"/>
        <v>4147</v>
      </c>
      <c r="AL245" s="39">
        <f t="shared" si="193"/>
        <v>-1922</v>
      </c>
      <c r="AM245" s="39">
        <f t="shared" si="193"/>
        <v>4114</v>
      </c>
      <c r="AN245" s="39">
        <f t="shared" si="193"/>
        <v>-5248</v>
      </c>
      <c r="AO245" s="39">
        <f t="shared" si="193"/>
        <v>507</v>
      </c>
      <c r="AP245" s="39">
        <f t="shared" si="193"/>
        <v>4566</v>
      </c>
      <c r="AQ245" s="39">
        <f t="shared" si="193"/>
        <v>758</v>
      </c>
      <c r="AR245" s="39">
        <f t="shared" si="193"/>
        <v>1134</v>
      </c>
      <c r="AS245" s="39">
        <f t="shared" si="193"/>
        <v>-459</v>
      </c>
      <c r="AT245" s="39">
        <f t="shared" si="193"/>
        <v>3354</v>
      </c>
      <c r="AU245" s="39">
        <f t="shared" si="193"/>
        <v>1198</v>
      </c>
      <c r="AV245" s="39">
        <f t="shared" si="193"/>
        <v>1992</v>
      </c>
      <c r="AW245" s="39">
        <f t="shared" si="193"/>
        <v>-1483</v>
      </c>
      <c r="AX245" s="39">
        <f t="shared" si="193"/>
        <v>11047</v>
      </c>
      <c r="AY245" s="39">
        <f t="shared" si="193"/>
        <v>14</v>
      </c>
      <c r="AZ245" s="39">
        <f t="shared" si="193"/>
        <v>-8586</v>
      </c>
      <c r="BA245" s="39">
        <f t="shared" si="193"/>
        <v>4041</v>
      </c>
      <c r="BB245" s="39">
        <f t="shared" si="193"/>
        <v>4291</v>
      </c>
      <c r="BC245" s="39">
        <f t="shared" si="193"/>
        <v>-4844</v>
      </c>
      <c r="BD245" s="39">
        <f t="shared" si="193"/>
        <v>8672</v>
      </c>
      <c r="BE245" s="39">
        <f t="shared" si="193"/>
        <v>-17536</v>
      </c>
      <c r="BF245" s="39">
        <f t="shared" si="193"/>
        <v>-755</v>
      </c>
      <c r="BG245" s="39">
        <f t="shared" si="193"/>
        <v>-394</v>
      </c>
      <c r="BH245" s="39">
        <f t="shared" si="193"/>
        <v>12</v>
      </c>
      <c r="BI245" s="39">
        <f t="shared" si="193"/>
        <v>-744</v>
      </c>
      <c r="BJ245" s="39">
        <f t="shared" si="193"/>
        <v>5439</v>
      </c>
      <c r="BK245" s="39">
        <f t="shared" si="193"/>
        <v>-740</v>
      </c>
      <c r="BL245" s="39">
        <f t="shared" si="193"/>
        <v>-139</v>
      </c>
      <c r="BM245" s="39">
        <f t="shared" si="193"/>
        <v>-326</v>
      </c>
      <c r="BN245" s="39">
        <f t="shared" ref="BN245:BS245" si="194">IF(BN96="...","...",BN108-BN96)</f>
        <v>-1936</v>
      </c>
      <c r="BO245" s="39">
        <f t="shared" si="194"/>
        <v>455</v>
      </c>
      <c r="BP245" s="39">
        <f t="shared" si="194"/>
        <v>2303</v>
      </c>
      <c r="BQ245" s="39">
        <f t="shared" si="194"/>
        <v>-244</v>
      </c>
      <c r="BR245" s="39">
        <f t="shared" si="194"/>
        <v>19888</v>
      </c>
      <c r="BS245" s="39">
        <f t="shared" si="194"/>
        <v>-66859</v>
      </c>
      <c r="BU245" s="69">
        <f>IF(BU96="...","...",BU108-BU96)</f>
        <v>6712</v>
      </c>
      <c r="BV245" s="69">
        <f>IF(BV96="...","...",BV108-BV96)</f>
        <v>-51162</v>
      </c>
      <c r="BW245" s="69">
        <f>IF(BW96="...","...",BW108-BW96)</f>
        <v>13177</v>
      </c>
      <c r="BX245" s="69">
        <f>IF(BX96="...","...",BX108-BX96)</f>
        <v>-15697</v>
      </c>
    </row>
    <row r="246" spans="1:76">
      <c r="A246" s="1">
        <f t="shared" si="142"/>
        <v>39661</v>
      </c>
      <c r="B246" s="39" t="str">
        <f t="shared" ref="B246:BM246" si="195">IF(B97="...","...",B109-B97)</f>
        <v>...</v>
      </c>
      <c r="C246" s="39" t="str">
        <f t="shared" si="195"/>
        <v>...</v>
      </c>
      <c r="D246" s="39" t="str">
        <f t="shared" si="195"/>
        <v>...</v>
      </c>
      <c r="E246" s="39" t="str">
        <f t="shared" si="195"/>
        <v>...</v>
      </c>
      <c r="F246" s="39">
        <f t="shared" si="195"/>
        <v>-2412</v>
      </c>
      <c r="G246" s="39">
        <f t="shared" si="195"/>
        <v>-631</v>
      </c>
      <c r="H246" s="39">
        <f t="shared" si="195"/>
        <v>1397</v>
      </c>
      <c r="I246" s="39">
        <f t="shared" si="195"/>
        <v>-5356</v>
      </c>
      <c r="J246" s="39" t="str">
        <f t="shared" si="195"/>
        <v>...</v>
      </c>
      <c r="K246" s="39" t="str">
        <f t="shared" si="195"/>
        <v>...</v>
      </c>
      <c r="L246" s="39">
        <f t="shared" si="195"/>
        <v>4255</v>
      </c>
      <c r="M246" s="39">
        <f t="shared" si="195"/>
        <v>-5340</v>
      </c>
      <c r="N246" s="39">
        <f t="shared" si="195"/>
        <v>-5185</v>
      </c>
      <c r="O246" s="39">
        <f t="shared" si="195"/>
        <v>2848</v>
      </c>
      <c r="P246" s="39" t="str">
        <f t="shared" si="195"/>
        <v>...</v>
      </c>
      <c r="Q246" s="39" t="str">
        <f t="shared" si="195"/>
        <v>...</v>
      </c>
      <c r="R246" s="39" t="str">
        <f t="shared" si="195"/>
        <v>...</v>
      </c>
      <c r="S246" s="39" t="str">
        <f t="shared" si="195"/>
        <v>...</v>
      </c>
      <c r="T246" s="39">
        <f t="shared" si="195"/>
        <v>5203</v>
      </c>
      <c r="U246" s="39">
        <f t="shared" si="195"/>
        <v>-214</v>
      </c>
      <c r="V246" s="39">
        <f t="shared" si="195"/>
        <v>-8070</v>
      </c>
      <c r="W246" s="39">
        <f t="shared" si="195"/>
        <v>-1185</v>
      </c>
      <c r="X246" s="39">
        <f t="shared" si="195"/>
        <v>2224</v>
      </c>
      <c r="Y246" s="39">
        <f t="shared" si="195"/>
        <v>-71</v>
      </c>
      <c r="Z246" s="39" t="str">
        <f t="shared" si="195"/>
        <v>...</v>
      </c>
      <c r="AA246" s="39" t="str">
        <f t="shared" si="195"/>
        <v>...</v>
      </c>
      <c r="AB246" s="39" t="str">
        <f t="shared" si="195"/>
        <v>...</v>
      </c>
      <c r="AC246" s="39" t="str">
        <f t="shared" si="195"/>
        <v>...</v>
      </c>
      <c r="AD246" s="39">
        <f t="shared" si="195"/>
        <v>-1141</v>
      </c>
      <c r="AE246" s="39">
        <f t="shared" si="195"/>
        <v>-80</v>
      </c>
      <c r="AF246" s="39" t="str">
        <f t="shared" si="195"/>
        <v>...</v>
      </c>
      <c r="AG246" s="39" t="str">
        <f t="shared" si="195"/>
        <v>...</v>
      </c>
      <c r="AH246" s="39">
        <f t="shared" si="195"/>
        <v>-1549</v>
      </c>
      <c r="AI246" s="39">
        <f t="shared" si="195"/>
        <v>-992</v>
      </c>
      <c r="AJ246" s="39">
        <f t="shared" si="195"/>
        <v>-1660</v>
      </c>
      <c r="AK246" s="39">
        <f t="shared" si="195"/>
        <v>-882</v>
      </c>
      <c r="AL246" s="39">
        <f t="shared" si="195"/>
        <v>-646</v>
      </c>
      <c r="AM246" s="39">
        <f t="shared" si="195"/>
        <v>-557</v>
      </c>
      <c r="AN246" s="39">
        <f t="shared" si="195"/>
        <v>-5328</v>
      </c>
      <c r="AO246" s="39">
        <f t="shared" si="195"/>
        <v>-1869</v>
      </c>
      <c r="AP246" s="39" t="str">
        <f t="shared" si="195"/>
        <v>...</v>
      </c>
      <c r="AQ246" s="39" t="str">
        <f t="shared" si="195"/>
        <v>...</v>
      </c>
      <c r="AR246" s="39" t="str">
        <f t="shared" si="195"/>
        <v>...</v>
      </c>
      <c r="AS246" s="39" t="str">
        <f t="shared" si="195"/>
        <v>...</v>
      </c>
      <c r="AT246" s="39" t="str">
        <f t="shared" si="195"/>
        <v>...</v>
      </c>
      <c r="AU246" s="39" t="str">
        <f t="shared" si="195"/>
        <v>...</v>
      </c>
      <c r="AV246" s="39" t="str">
        <f t="shared" si="195"/>
        <v>...</v>
      </c>
      <c r="AW246" s="39" t="str">
        <f t="shared" si="195"/>
        <v>...</v>
      </c>
      <c r="AX246" s="39" t="str">
        <f t="shared" si="195"/>
        <v>...</v>
      </c>
      <c r="AY246" s="39" t="str">
        <f t="shared" si="195"/>
        <v>...</v>
      </c>
      <c r="AZ246" s="39" t="str">
        <f t="shared" si="195"/>
        <v>...</v>
      </c>
      <c r="BA246" s="39" t="str">
        <f t="shared" si="195"/>
        <v>...</v>
      </c>
      <c r="BB246" s="39">
        <f t="shared" si="195"/>
        <v>2808</v>
      </c>
      <c r="BC246" s="39">
        <f t="shared" si="195"/>
        <v>-10538</v>
      </c>
      <c r="BD246" s="39">
        <f t="shared" si="195"/>
        <v>18254</v>
      </c>
      <c r="BE246" s="39">
        <f t="shared" si="195"/>
        <v>-17740</v>
      </c>
      <c r="BF246" s="39" t="str">
        <f t="shared" si="195"/>
        <v>...</v>
      </c>
      <c r="BG246" s="39" t="str">
        <f t="shared" si="195"/>
        <v>...</v>
      </c>
      <c r="BH246" s="39">
        <f t="shared" si="195"/>
        <v>-1106</v>
      </c>
      <c r="BI246" s="39">
        <f t="shared" si="195"/>
        <v>-2997</v>
      </c>
      <c r="BJ246" s="39">
        <f t="shared" si="195"/>
        <v>19</v>
      </c>
      <c r="BK246" s="39">
        <f t="shared" si="195"/>
        <v>-2831</v>
      </c>
      <c r="BL246" s="39">
        <f t="shared" si="195"/>
        <v>-568</v>
      </c>
      <c r="BM246" s="39">
        <f t="shared" si="195"/>
        <v>-240</v>
      </c>
      <c r="BN246" s="39">
        <f t="shared" ref="BN246:BS246" si="196">IF(BN97="...","...",BN109-BN97)</f>
        <v>-3044</v>
      </c>
      <c r="BO246" s="39">
        <f t="shared" si="196"/>
        <v>745</v>
      </c>
      <c r="BP246" s="39">
        <f t="shared" si="196"/>
        <v>-171</v>
      </c>
      <c r="BQ246" s="39">
        <f t="shared" si="196"/>
        <v>604</v>
      </c>
      <c r="BR246" s="39" t="str">
        <f t="shared" si="196"/>
        <v>...</v>
      </c>
      <c r="BS246" s="39" t="str">
        <f t="shared" si="196"/>
        <v>...</v>
      </c>
      <c r="BU246" s="69" t="s">
        <v>67</v>
      </c>
      <c r="BV246" s="69" t="s">
        <v>67</v>
      </c>
      <c r="BW246" s="69" t="s">
        <v>67</v>
      </c>
      <c r="BX246" s="69" t="s">
        <v>67</v>
      </c>
    </row>
    <row r="247" spans="1:76">
      <c r="A247" s="1">
        <f t="shared" si="142"/>
        <v>39692</v>
      </c>
      <c r="B247" s="39" t="str">
        <f t="shared" ref="B247:BM247" si="197">IF(B98="...","...",B110-B98)</f>
        <v>...</v>
      </c>
      <c r="C247" s="39" t="str">
        <f t="shared" si="197"/>
        <v>...</v>
      </c>
      <c r="D247" s="39" t="str">
        <f t="shared" si="197"/>
        <v>...</v>
      </c>
      <c r="E247" s="39" t="str">
        <f t="shared" si="197"/>
        <v>...</v>
      </c>
      <c r="F247" s="39">
        <f t="shared" si="197"/>
        <v>-1974</v>
      </c>
      <c r="G247" s="39">
        <f t="shared" si="197"/>
        <v>374</v>
      </c>
      <c r="H247" s="39">
        <f t="shared" si="197"/>
        <v>-3739</v>
      </c>
      <c r="I247" s="39">
        <f t="shared" si="197"/>
        <v>-5588</v>
      </c>
      <c r="J247" s="39" t="str">
        <f t="shared" si="197"/>
        <v>...</v>
      </c>
      <c r="K247" s="39" t="str">
        <f t="shared" si="197"/>
        <v>...</v>
      </c>
      <c r="L247" s="39">
        <f t="shared" si="197"/>
        <v>-14148</v>
      </c>
      <c r="M247" s="39">
        <f t="shared" si="197"/>
        <v>-12843</v>
      </c>
      <c r="N247" s="39">
        <f t="shared" si="197"/>
        <v>-7738</v>
      </c>
      <c r="O247" s="39">
        <f t="shared" si="197"/>
        <v>404</v>
      </c>
      <c r="P247" s="39" t="str">
        <f t="shared" si="197"/>
        <v>...</v>
      </c>
      <c r="Q247" s="39" t="str">
        <f t="shared" si="197"/>
        <v>...</v>
      </c>
      <c r="R247" s="39" t="str">
        <f t="shared" si="197"/>
        <v>...</v>
      </c>
      <c r="S247" s="39" t="str">
        <f t="shared" si="197"/>
        <v>...</v>
      </c>
      <c r="T247" s="39">
        <f t="shared" si="197"/>
        <v>642</v>
      </c>
      <c r="U247" s="39">
        <f t="shared" si="197"/>
        <v>161</v>
      </c>
      <c r="V247" s="39">
        <f t="shared" si="197"/>
        <v>3385</v>
      </c>
      <c r="W247" s="39">
        <f t="shared" si="197"/>
        <v>-1647</v>
      </c>
      <c r="X247" s="39">
        <f t="shared" si="197"/>
        <v>-3644</v>
      </c>
      <c r="Y247" s="39">
        <f t="shared" si="197"/>
        <v>954</v>
      </c>
      <c r="Z247" s="39" t="str">
        <f t="shared" si="197"/>
        <v>...</v>
      </c>
      <c r="AA247" s="39" t="str">
        <f t="shared" si="197"/>
        <v>...</v>
      </c>
      <c r="AB247" s="39" t="str">
        <f t="shared" si="197"/>
        <v>...</v>
      </c>
      <c r="AC247" s="39" t="str">
        <f t="shared" si="197"/>
        <v>...</v>
      </c>
      <c r="AD247" s="39">
        <f t="shared" si="197"/>
        <v>-2026</v>
      </c>
      <c r="AE247" s="39">
        <f t="shared" si="197"/>
        <v>-510</v>
      </c>
      <c r="AF247" s="39" t="str">
        <f t="shared" si="197"/>
        <v>...</v>
      </c>
      <c r="AG247" s="39" t="str">
        <f t="shared" si="197"/>
        <v>...</v>
      </c>
      <c r="AH247" s="39">
        <f t="shared" si="197"/>
        <v>5219</v>
      </c>
      <c r="AI247" s="39">
        <f t="shared" si="197"/>
        <v>-1001</v>
      </c>
      <c r="AJ247" s="39">
        <f t="shared" si="197"/>
        <v>3454</v>
      </c>
      <c r="AK247" s="39">
        <f t="shared" si="197"/>
        <v>-939</v>
      </c>
      <c r="AL247" s="39">
        <f t="shared" si="197"/>
        <v>-5466</v>
      </c>
      <c r="AM247" s="39">
        <f t="shared" si="197"/>
        <v>-845</v>
      </c>
      <c r="AN247" s="39">
        <f t="shared" si="197"/>
        <v>5225</v>
      </c>
      <c r="AO247" s="39">
        <f t="shared" si="197"/>
        <v>-191</v>
      </c>
      <c r="AP247" s="39" t="str">
        <f t="shared" si="197"/>
        <v>...</v>
      </c>
      <c r="AQ247" s="39" t="str">
        <f t="shared" si="197"/>
        <v>...</v>
      </c>
      <c r="AR247" s="39" t="str">
        <f t="shared" si="197"/>
        <v>...</v>
      </c>
      <c r="AS247" s="39" t="str">
        <f t="shared" si="197"/>
        <v>...</v>
      </c>
      <c r="AT247" s="39" t="str">
        <f t="shared" si="197"/>
        <v>...</v>
      </c>
      <c r="AU247" s="39" t="str">
        <f t="shared" si="197"/>
        <v>...</v>
      </c>
      <c r="AV247" s="39" t="str">
        <f t="shared" si="197"/>
        <v>...</v>
      </c>
      <c r="AW247" s="39" t="str">
        <f t="shared" si="197"/>
        <v>...</v>
      </c>
      <c r="AX247" s="39" t="str">
        <f t="shared" si="197"/>
        <v>...</v>
      </c>
      <c r="AY247" s="39" t="str">
        <f t="shared" si="197"/>
        <v>...</v>
      </c>
      <c r="AZ247" s="39" t="str">
        <f t="shared" si="197"/>
        <v>...</v>
      </c>
      <c r="BA247" s="39" t="str">
        <f t="shared" si="197"/>
        <v>...</v>
      </c>
      <c r="BB247" s="39">
        <f t="shared" si="197"/>
        <v>-931</v>
      </c>
      <c r="BC247" s="39">
        <f t="shared" si="197"/>
        <v>-5116</v>
      </c>
      <c r="BD247" s="39">
        <f t="shared" si="197"/>
        <v>5245</v>
      </c>
      <c r="BE247" s="39">
        <f t="shared" si="197"/>
        <v>-15979</v>
      </c>
      <c r="BF247" s="39" t="str">
        <f t="shared" si="197"/>
        <v>...</v>
      </c>
      <c r="BG247" s="39" t="str">
        <f t="shared" si="197"/>
        <v>...</v>
      </c>
      <c r="BH247" s="39">
        <f t="shared" si="197"/>
        <v>-2414</v>
      </c>
      <c r="BI247" s="39">
        <f t="shared" si="197"/>
        <v>-3124</v>
      </c>
      <c r="BJ247" s="39">
        <f t="shared" si="197"/>
        <v>2775</v>
      </c>
      <c r="BK247" s="39">
        <f t="shared" si="197"/>
        <v>-1986</v>
      </c>
      <c r="BL247" s="39">
        <f t="shared" si="197"/>
        <v>-223</v>
      </c>
      <c r="BM247" s="39">
        <f t="shared" si="197"/>
        <v>-399</v>
      </c>
      <c r="BN247" s="39">
        <f t="shared" ref="BN247:BS247" si="198">IF(BN98="...","...",BN110-BN98)</f>
        <v>-1115</v>
      </c>
      <c r="BO247" s="39">
        <f t="shared" si="198"/>
        <v>164</v>
      </c>
      <c r="BP247" s="39">
        <f t="shared" si="198"/>
        <v>2694</v>
      </c>
      <c r="BQ247" s="39">
        <f t="shared" si="198"/>
        <v>-1238</v>
      </c>
      <c r="BR247" s="39" t="str">
        <f t="shared" si="198"/>
        <v>...</v>
      </c>
      <c r="BS247" s="39" t="str">
        <f t="shared" si="198"/>
        <v>...</v>
      </c>
      <c r="BU247" s="69" t="s">
        <v>67</v>
      </c>
      <c r="BV247" s="69" t="s">
        <v>67</v>
      </c>
      <c r="BW247" s="69" t="s">
        <v>67</v>
      </c>
      <c r="BX247" s="69" t="s">
        <v>67</v>
      </c>
    </row>
    <row r="248" spans="1:76">
      <c r="A248" s="1">
        <f t="shared" si="142"/>
        <v>39722</v>
      </c>
      <c r="B248" s="39">
        <f t="shared" ref="B248:BM248" si="199">IF(B99="...","...",B111-B99)</f>
        <v>7090</v>
      </c>
      <c r="C248" s="39">
        <f t="shared" si="199"/>
        <v>-8545</v>
      </c>
      <c r="D248" s="39">
        <f t="shared" si="199"/>
        <v>56524</v>
      </c>
      <c r="E248" s="39">
        <f t="shared" si="199"/>
        <v>-31489</v>
      </c>
      <c r="F248" s="39">
        <f t="shared" si="199"/>
        <v>272</v>
      </c>
      <c r="G248" s="39">
        <f t="shared" si="199"/>
        <v>4019</v>
      </c>
      <c r="H248" s="39">
        <f t="shared" si="199"/>
        <v>6406</v>
      </c>
      <c r="I248" s="39">
        <f t="shared" si="199"/>
        <v>-4726</v>
      </c>
      <c r="J248" s="39">
        <f t="shared" si="199"/>
        <v>4921</v>
      </c>
      <c r="K248" s="39">
        <f t="shared" si="199"/>
        <v>-3614</v>
      </c>
      <c r="L248" s="39">
        <f t="shared" si="199"/>
        <v>23276</v>
      </c>
      <c r="M248" s="39">
        <f t="shared" si="199"/>
        <v>-24305</v>
      </c>
      <c r="N248" s="39">
        <f t="shared" si="199"/>
        <v>13112</v>
      </c>
      <c r="O248" s="39">
        <f t="shared" si="199"/>
        <v>-1257</v>
      </c>
      <c r="P248" s="39">
        <f t="shared" si="199"/>
        <v>787</v>
      </c>
      <c r="Q248" s="39">
        <f t="shared" si="199"/>
        <v>-1159</v>
      </c>
      <c r="R248" s="39">
        <f t="shared" si="199"/>
        <v>2419</v>
      </c>
      <c r="S248" s="39">
        <f t="shared" si="199"/>
        <v>-1289</v>
      </c>
      <c r="T248" s="39">
        <f t="shared" si="199"/>
        <v>-2090</v>
      </c>
      <c r="U248" s="39">
        <f t="shared" si="199"/>
        <v>-293</v>
      </c>
      <c r="V248" s="39">
        <f t="shared" si="199"/>
        <v>192</v>
      </c>
      <c r="W248" s="39">
        <f t="shared" si="199"/>
        <v>-1079</v>
      </c>
      <c r="X248" s="39">
        <f t="shared" si="199"/>
        <v>5433</v>
      </c>
      <c r="Y248" s="39">
        <f t="shared" si="199"/>
        <v>7477</v>
      </c>
      <c r="Z248" s="39">
        <f t="shared" si="199"/>
        <v>6173</v>
      </c>
      <c r="AA248" s="39">
        <f t="shared" si="199"/>
        <v>-490</v>
      </c>
      <c r="AB248" s="39">
        <f t="shared" si="199"/>
        <v>4430</v>
      </c>
      <c r="AC248" s="39">
        <f t="shared" si="199"/>
        <v>-66</v>
      </c>
      <c r="AD248" s="39">
        <f t="shared" si="199"/>
        <v>412</v>
      </c>
      <c r="AE248" s="39">
        <f t="shared" si="199"/>
        <v>-160</v>
      </c>
      <c r="AF248" s="39">
        <f t="shared" si="199"/>
        <v>2023</v>
      </c>
      <c r="AG248" s="39">
        <f t="shared" si="199"/>
        <v>-174</v>
      </c>
      <c r="AH248" s="39">
        <f t="shared" si="199"/>
        <v>24619</v>
      </c>
      <c r="AI248" s="39">
        <f t="shared" si="199"/>
        <v>6938</v>
      </c>
      <c r="AJ248" s="39">
        <f t="shared" si="199"/>
        <v>19684</v>
      </c>
      <c r="AK248" s="39">
        <f t="shared" si="199"/>
        <v>6855</v>
      </c>
      <c r="AL248" s="39">
        <f t="shared" si="199"/>
        <v>4742</v>
      </c>
      <c r="AM248" s="39">
        <f t="shared" si="199"/>
        <v>-4827</v>
      </c>
      <c r="AN248" s="39">
        <f t="shared" si="199"/>
        <v>-2176</v>
      </c>
      <c r="AO248" s="39">
        <f t="shared" si="199"/>
        <v>2406</v>
      </c>
      <c r="AP248" s="39">
        <f t="shared" si="199"/>
        <v>18829</v>
      </c>
      <c r="AQ248" s="39">
        <f t="shared" si="199"/>
        <v>-13715</v>
      </c>
      <c r="AR248" s="39">
        <f t="shared" si="199"/>
        <v>4929</v>
      </c>
      <c r="AS248" s="39">
        <f t="shared" si="199"/>
        <v>-3344</v>
      </c>
      <c r="AT248" s="39">
        <f t="shared" si="199"/>
        <v>2286</v>
      </c>
      <c r="AU248" s="39">
        <f t="shared" si="199"/>
        <v>-672</v>
      </c>
      <c r="AV248" s="39">
        <f t="shared" si="199"/>
        <v>4743</v>
      </c>
      <c r="AW248" s="39">
        <f t="shared" si="199"/>
        <v>-2513</v>
      </c>
      <c r="AX248" s="39">
        <f t="shared" si="199"/>
        <v>30788</v>
      </c>
      <c r="AY248" s="39">
        <f t="shared" si="199"/>
        <v>-20244</v>
      </c>
      <c r="AZ248" s="39">
        <f t="shared" si="199"/>
        <v>3611</v>
      </c>
      <c r="BA248" s="39">
        <f t="shared" si="199"/>
        <v>2081</v>
      </c>
      <c r="BB248" s="39">
        <f t="shared" si="199"/>
        <v>2510</v>
      </c>
      <c r="BC248" s="39">
        <f t="shared" si="199"/>
        <v>-2479</v>
      </c>
      <c r="BD248" s="39">
        <f t="shared" si="199"/>
        <v>10588</v>
      </c>
      <c r="BE248" s="39">
        <f t="shared" si="199"/>
        <v>-22031</v>
      </c>
      <c r="BF248" s="39">
        <f t="shared" si="199"/>
        <v>-197</v>
      </c>
      <c r="BG248" s="39">
        <f t="shared" si="199"/>
        <v>-1750</v>
      </c>
      <c r="BH248" s="39">
        <f t="shared" si="199"/>
        <v>2292</v>
      </c>
      <c r="BI248" s="39">
        <f t="shared" si="199"/>
        <v>-1326</v>
      </c>
      <c r="BJ248" s="39">
        <f t="shared" si="199"/>
        <v>3951</v>
      </c>
      <c r="BK248" s="39">
        <f t="shared" si="199"/>
        <v>-1119</v>
      </c>
      <c r="BL248" s="39">
        <f t="shared" si="199"/>
        <v>344</v>
      </c>
      <c r="BM248" s="39">
        <f t="shared" si="199"/>
        <v>-3</v>
      </c>
      <c r="BN248" s="39">
        <f t="shared" ref="BN248:BS248" si="200">IF(BN99="...","...",BN111-BN99)</f>
        <v>693</v>
      </c>
      <c r="BO248" s="39">
        <f t="shared" si="200"/>
        <v>-1998</v>
      </c>
      <c r="BP248" s="39">
        <f t="shared" si="200"/>
        <v>3438</v>
      </c>
      <c r="BQ248" s="39">
        <f t="shared" si="200"/>
        <v>-2507</v>
      </c>
      <c r="BR248" s="39">
        <f t="shared" si="200"/>
        <v>216583</v>
      </c>
      <c r="BS248" s="39">
        <f t="shared" si="200"/>
        <v>-114010</v>
      </c>
      <c r="BU248" s="69">
        <f t="shared" ref="BU248:BX263" si="201">IF(BU99="...","...",BU111-BU99)</f>
        <v>155999</v>
      </c>
      <c r="BV248" s="69">
        <f t="shared" si="201"/>
        <v>-60212</v>
      </c>
      <c r="BW248" s="69">
        <f t="shared" si="201"/>
        <v>60583</v>
      </c>
      <c r="BX248" s="69">
        <f t="shared" si="201"/>
        <v>-53797</v>
      </c>
    </row>
    <row r="249" spans="1:76">
      <c r="A249" s="1">
        <f t="shared" si="142"/>
        <v>39753</v>
      </c>
      <c r="B249" s="39">
        <f t="shared" ref="B249:BM249" si="202">IF(B100="...","...",B112-B100)</f>
        <v>-9404</v>
      </c>
      <c r="C249" s="39">
        <f t="shared" si="202"/>
        <v>5381</v>
      </c>
      <c r="D249" s="39">
        <f t="shared" si="202"/>
        <v>-2163</v>
      </c>
      <c r="E249" s="39">
        <f t="shared" si="202"/>
        <v>-29256</v>
      </c>
      <c r="F249" s="39">
        <f t="shared" si="202"/>
        <v>-369</v>
      </c>
      <c r="G249" s="39">
        <f t="shared" si="202"/>
        <v>2809</v>
      </c>
      <c r="H249" s="39">
        <f t="shared" si="202"/>
        <v>3621</v>
      </c>
      <c r="I249" s="39">
        <f t="shared" si="202"/>
        <v>-6126</v>
      </c>
      <c r="J249" s="39">
        <f t="shared" si="202"/>
        <v>-4129</v>
      </c>
      <c r="K249" s="39">
        <f t="shared" si="202"/>
        <v>126</v>
      </c>
      <c r="L249" s="39">
        <f t="shared" si="202"/>
        <v>-3959</v>
      </c>
      <c r="M249" s="39">
        <f t="shared" si="202"/>
        <v>-23687</v>
      </c>
      <c r="N249" s="39">
        <f t="shared" si="202"/>
        <v>124</v>
      </c>
      <c r="O249" s="39">
        <f t="shared" si="202"/>
        <v>230</v>
      </c>
      <c r="P249" s="39">
        <f t="shared" si="202"/>
        <v>277</v>
      </c>
      <c r="Q249" s="39">
        <f t="shared" si="202"/>
        <v>1267</v>
      </c>
      <c r="R249" s="39">
        <f t="shared" si="202"/>
        <v>28</v>
      </c>
      <c r="S249" s="39">
        <f t="shared" si="202"/>
        <v>554</v>
      </c>
      <c r="T249" s="39">
        <f t="shared" si="202"/>
        <v>3211</v>
      </c>
      <c r="U249" s="39">
        <f t="shared" si="202"/>
        <v>-219</v>
      </c>
      <c r="V249" s="39">
        <f t="shared" si="202"/>
        <v>2849</v>
      </c>
      <c r="W249" s="39">
        <f t="shared" si="202"/>
        <v>-1261</v>
      </c>
      <c r="X249" s="39">
        <f t="shared" si="202"/>
        <v>2192</v>
      </c>
      <c r="Y249" s="39">
        <f t="shared" si="202"/>
        <v>1101</v>
      </c>
      <c r="Z249" s="39">
        <f t="shared" si="202"/>
        <v>1733</v>
      </c>
      <c r="AA249" s="39">
        <f t="shared" si="202"/>
        <v>-4184</v>
      </c>
      <c r="AB249" s="39">
        <f t="shared" si="202"/>
        <v>-937</v>
      </c>
      <c r="AC249" s="39">
        <f t="shared" si="202"/>
        <v>-443</v>
      </c>
      <c r="AD249" s="39">
        <f t="shared" si="202"/>
        <v>-1674</v>
      </c>
      <c r="AE249" s="39">
        <f t="shared" si="202"/>
        <v>353</v>
      </c>
      <c r="AF249" s="39">
        <f t="shared" si="202"/>
        <v>1446</v>
      </c>
      <c r="AG249" s="39">
        <f t="shared" si="202"/>
        <v>-807</v>
      </c>
      <c r="AH249" s="39">
        <f t="shared" si="202"/>
        <v>10887</v>
      </c>
      <c r="AI249" s="39">
        <f t="shared" si="202"/>
        <v>-5838</v>
      </c>
      <c r="AJ249" s="39">
        <f t="shared" si="202"/>
        <v>11788</v>
      </c>
      <c r="AK249" s="39">
        <f t="shared" si="202"/>
        <v>-3835</v>
      </c>
      <c r="AL249" s="39">
        <f t="shared" si="202"/>
        <v>-2007</v>
      </c>
      <c r="AM249" s="39">
        <f t="shared" si="202"/>
        <v>-4523</v>
      </c>
      <c r="AN249" s="39">
        <f t="shared" si="202"/>
        <v>-4691</v>
      </c>
      <c r="AO249" s="39">
        <f t="shared" si="202"/>
        <v>-1439</v>
      </c>
      <c r="AP249" s="39">
        <f t="shared" si="202"/>
        <v>3730</v>
      </c>
      <c r="AQ249" s="39">
        <f t="shared" si="202"/>
        <v>-20513</v>
      </c>
      <c r="AR249" s="39">
        <f t="shared" si="202"/>
        <v>1065</v>
      </c>
      <c r="AS249" s="39">
        <f t="shared" si="202"/>
        <v>170</v>
      </c>
      <c r="AT249" s="39">
        <f t="shared" si="202"/>
        <v>120</v>
      </c>
      <c r="AU249" s="39">
        <f t="shared" si="202"/>
        <v>1442</v>
      </c>
      <c r="AV249" s="39">
        <f t="shared" si="202"/>
        <v>-1674</v>
      </c>
      <c r="AW249" s="39">
        <f t="shared" si="202"/>
        <v>1684</v>
      </c>
      <c r="AX249" s="39">
        <f t="shared" si="202"/>
        <v>3240</v>
      </c>
      <c r="AY249" s="39">
        <f t="shared" si="202"/>
        <v>-17216</v>
      </c>
      <c r="AZ249" s="39">
        <f t="shared" si="202"/>
        <v>661</v>
      </c>
      <c r="BA249" s="39">
        <f t="shared" si="202"/>
        <v>-2392</v>
      </c>
      <c r="BB249" s="39">
        <f t="shared" si="202"/>
        <v>-1758</v>
      </c>
      <c r="BC249" s="39">
        <f t="shared" si="202"/>
        <v>-4211</v>
      </c>
      <c r="BD249" s="39">
        <f t="shared" si="202"/>
        <v>-14435</v>
      </c>
      <c r="BE249" s="39">
        <f t="shared" si="202"/>
        <v>-6843</v>
      </c>
      <c r="BF249" s="39">
        <f t="shared" si="202"/>
        <v>-472</v>
      </c>
      <c r="BG249" s="39">
        <f t="shared" si="202"/>
        <v>-714</v>
      </c>
      <c r="BH249" s="39">
        <f t="shared" si="202"/>
        <v>120</v>
      </c>
      <c r="BI249" s="39">
        <f t="shared" si="202"/>
        <v>-475</v>
      </c>
      <c r="BJ249" s="39">
        <f t="shared" si="202"/>
        <v>1878</v>
      </c>
      <c r="BK249" s="39">
        <f t="shared" si="202"/>
        <v>95</v>
      </c>
      <c r="BL249" s="39">
        <f t="shared" si="202"/>
        <v>-308</v>
      </c>
      <c r="BM249" s="39">
        <f t="shared" si="202"/>
        <v>-318</v>
      </c>
      <c r="BN249" s="39">
        <f t="shared" ref="BN249:BS249" si="203">IF(BN100="...","...",BN112-BN100)</f>
        <v>3725</v>
      </c>
      <c r="BO249" s="39">
        <f t="shared" si="203"/>
        <v>-3816</v>
      </c>
      <c r="BP249" s="39">
        <f t="shared" si="203"/>
        <v>1587</v>
      </c>
      <c r="BQ249" s="39">
        <f t="shared" si="203"/>
        <v>-2805</v>
      </c>
      <c r="BR249" s="39">
        <f t="shared" si="203"/>
        <v>-8724</v>
      </c>
      <c r="BS249" s="39">
        <f t="shared" si="203"/>
        <v>-104654</v>
      </c>
      <c r="BU249" s="69">
        <f t="shared" si="201"/>
        <v>3733</v>
      </c>
      <c r="BV249" s="69">
        <f t="shared" si="201"/>
        <v>-60000</v>
      </c>
      <c r="BW249" s="69">
        <f t="shared" si="201"/>
        <v>-12459</v>
      </c>
      <c r="BX249" s="69">
        <f t="shared" si="201"/>
        <v>-44658</v>
      </c>
    </row>
    <row r="250" spans="1:76">
      <c r="A250" s="1">
        <f t="shared" si="142"/>
        <v>39783</v>
      </c>
      <c r="B250" s="39">
        <f t="shared" ref="B250:BM250" si="204">IF(B101="...","...",B113-B101)</f>
        <v>-5426</v>
      </c>
      <c r="C250" s="39">
        <f t="shared" si="204"/>
        <v>-12155</v>
      </c>
      <c r="D250" s="39">
        <f t="shared" si="204"/>
        <v>27666</v>
      </c>
      <c r="E250" s="39">
        <f t="shared" si="204"/>
        <v>-21869</v>
      </c>
      <c r="F250" s="39">
        <f t="shared" si="204"/>
        <v>1924</v>
      </c>
      <c r="G250" s="39">
        <f t="shared" si="204"/>
        <v>3455</v>
      </c>
      <c r="H250" s="39">
        <f t="shared" si="204"/>
        <v>11361</v>
      </c>
      <c r="I250" s="39">
        <f t="shared" si="204"/>
        <v>-3459</v>
      </c>
      <c r="J250" s="39">
        <f t="shared" si="204"/>
        <v>-7684</v>
      </c>
      <c r="K250" s="39">
        <f t="shared" si="204"/>
        <v>333</v>
      </c>
      <c r="L250" s="39">
        <f t="shared" si="204"/>
        <v>5958</v>
      </c>
      <c r="M250" s="39">
        <f t="shared" si="204"/>
        <v>-12141</v>
      </c>
      <c r="N250" s="39">
        <f t="shared" si="204"/>
        <v>-998</v>
      </c>
      <c r="O250" s="39">
        <f t="shared" si="204"/>
        <v>3785</v>
      </c>
      <c r="P250" s="39">
        <f t="shared" si="204"/>
        <v>1500</v>
      </c>
      <c r="Q250" s="39">
        <f t="shared" si="204"/>
        <v>-2230</v>
      </c>
      <c r="R250" s="39">
        <f t="shared" si="204"/>
        <v>-12768</v>
      </c>
      <c r="S250" s="39">
        <f t="shared" si="204"/>
        <v>2086</v>
      </c>
      <c r="T250" s="39">
        <f t="shared" si="204"/>
        <v>-4078</v>
      </c>
      <c r="U250" s="39">
        <f t="shared" si="204"/>
        <v>2885</v>
      </c>
      <c r="V250" s="39">
        <f t="shared" si="204"/>
        <v>-7428</v>
      </c>
      <c r="W250" s="39">
        <f t="shared" si="204"/>
        <v>4350</v>
      </c>
      <c r="X250" s="39">
        <f t="shared" si="204"/>
        <v>1640</v>
      </c>
      <c r="Y250" s="39">
        <f t="shared" si="204"/>
        <v>-165</v>
      </c>
      <c r="Z250" s="39">
        <f t="shared" si="204"/>
        <v>-846</v>
      </c>
      <c r="AA250" s="39">
        <f t="shared" si="204"/>
        <v>-364</v>
      </c>
      <c r="AB250" s="39">
        <f t="shared" si="204"/>
        <v>-2725</v>
      </c>
      <c r="AC250" s="39">
        <f t="shared" si="204"/>
        <v>-729</v>
      </c>
      <c r="AD250" s="39">
        <f t="shared" si="204"/>
        <v>1813</v>
      </c>
      <c r="AE250" s="39">
        <f t="shared" si="204"/>
        <v>-1405</v>
      </c>
      <c r="AF250" s="39">
        <f t="shared" si="204"/>
        <v>-1451</v>
      </c>
      <c r="AG250" s="39">
        <f t="shared" si="204"/>
        <v>942</v>
      </c>
      <c r="AH250" s="39">
        <f t="shared" si="204"/>
        <v>-2362</v>
      </c>
      <c r="AI250" s="39">
        <f t="shared" si="204"/>
        <v>-6394</v>
      </c>
      <c r="AJ250" s="39">
        <f t="shared" si="204"/>
        <v>-3101</v>
      </c>
      <c r="AK250" s="39">
        <f t="shared" si="204"/>
        <v>-5478</v>
      </c>
      <c r="AL250" s="39">
        <f t="shared" si="204"/>
        <v>-4007</v>
      </c>
      <c r="AM250" s="39">
        <f t="shared" si="204"/>
        <v>377</v>
      </c>
      <c r="AN250" s="39">
        <f t="shared" si="204"/>
        <v>808</v>
      </c>
      <c r="AO250" s="39">
        <f t="shared" si="204"/>
        <v>-3281</v>
      </c>
      <c r="AP250" s="39">
        <f t="shared" si="204"/>
        <v>-16957</v>
      </c>
      <c r="AQ250" s="39">
        <f t="shared" si="204"/>
        <v>-11764</v>
      </c>
      <c r="AR250" s="39">
        <f t="shared" si="204"/>
        <v>639</v>
      </c>
      <c r="AS250" s="39">
        <f t="shared" si="204"/>
        <v>3144</v>
      </c>
      <c r="AT250" s="39">
        <f t="shared" si="204"/>
        <v>2729</v>
      </c>
      <c r="AU250" s="39">
        <f t="shared" si="204"/>
        <v>-352</v>
      </c>
      <c r="AV250" s="39">
        <f t="shared" si="204"/>
        <v>3545</v>
      </c>
      <c r="AW250" s="39">
        <f t="shared" si="204"/>
        <v>124</v>
      </c>
      <c r="AX250" s="39">
        <f t="shared" si="204"/>
        <v>-10041</v>
      </c>
      <c r="AY250" s="39">
        <f t="shared" si="204"/>
        <v>-8849</v>
      </c>
      <c r="AZ250" s="39">
        <f t="shared" si="204"/>
        <v>-1004</v>
      </c>
      <c r="BA250" s="39">
        <f t="shared" si="204"/>
        <v>-4838</v>
      </c>
      <c r="BB250" s="39">
        <f t="shared" si="204"/>
        <v>-4195</v>
      </c>
      <c r="BC250" s="39">
        <f t="shared" si="204"/>
        <v>4541</v>
      </c>
      <c r="BD250" s="39">
        <f t="shared" si="204"/>
        <v>-5735</v>
      </c>
      <c r="BE250" s="39">
        <f t="shared" si="204"/>
        <v>-12350</v>
      </c>
      <c r="BF250" s="39">
        <f t="shared" si="204"/>
        <v>240</v>
      </c>
      <c r="BG250" s="39">
        <f t="shared" si="204"/>
        <v>-1650</v>
      </c>
      <c r="BH250" s="39">
        <f t="shared" si="204"/>
        <v>2673</v>
      </c>
      <c r="BI250" s="39">
        <f t="shared" si="204"/>
        <v>-757</v>
      </c>
      <c r="BJ250" s="39">
        <f t="shared" si="204"/>
        <v>700</v>
      </c>
      <c r="BK250" s="39">
        <f t="shared" si="204"/>
        <v>1627</v>
      </c>
      <c r="BL250" s="39">
        <f t="shared" si="204"/>
        <v>-696</v>
      </c>
      <c r="BM250" s="39">
        <f t="shared" si="204"/>
        <v>-384</v>
      </c>
      <c r="BN250" s="39">
        <f t="shared" ref="BN250:BS250" si="205">IF(BN101="...","...",BN113-BN101)</f>
        <v>-758</v>
      </c>
      <c r="BO250" s="39">
        <f t="shared" si="205"/>
        <v>547</v>
      </c>
      <c r="BP250" s="39">
        <f t="shared" si="205"/>
        <v>887</v>
      </c>
      <c r="BQ250" s="39">
        <f t="shared" si="205"/>
        <v>355</v>
      </c>
      <c r="BR250" s="39">
        <f t="shared" si="205"/>
        <v>-15034</v>
      </c>
      <c r="BS250" s="39">
        <f t="shared" si="205"/>
        <v>-67734</v>
      </c>
      <c r="BU250" s="69">
        <f t="shared" si="201"/>
        <v>6096</v>
      </c>
      <c r="BV250" s="69">
        <f t="shared" si="201"/>
        <v>-43075</v>
      </c>
      <c r="BW250" s="69">
        <f t="shared" si="201"/>
        <v>-21131</v>
      </c>
      <c r="BX250" s="69">
        <f t="shared" si="201"/>
        <v>-24661</v>
      </c>
    </row>
    <row r="251" spans="1:76">
      <c r="A251" s="1">
        <f t="shared" si="142"/>
        <v>39814</v>
      </c>
      <c r="B251" s="39">
        <f t="shared" ref="B251:BM251" si="206">IF(B102="...","...",B114-B102)</f>
        <v>-18745</v>
      </c>
      <c r="C251" s="39">
        <f t="shared" si="206"/>
        <v>-17870</v>
      </c>
      <c r="D251" s="39">
        <f t="shared" si="206"/>
        <v>21102</v>
      </c>
      <c r="E251" s="39">
        <f t="shared" si="206"/>
        <v>-55393</v>
      </c>
      <c r="F251" s="39">
        <f t="shared" si="206"/>
        <v>-6306</v>
      </c>
      <c r="G251" s="39">
        <f t="shared" si="206"/>
        <v>4453</v>
      </c>
      <c r="H251" s="39">
        <f t="shared" si="206"/>
        <v>-2490</v>
      </c>
      <c r="I251" s="39">
        <f t="shared" si="206"/>
        <v>3805</v>
      </c>
      <c r="J251" s="39">
        <f t="shared" si="206"/>
        <v>-1297</v>
      </c>
      <c r="K251" s="39">
        <f t="shared" si="206"/>
        <v>-1980</v>
      </c>
      <c r="L251" s="39">
        <f t="shared" si="206"/>
        <v>-1471</v>
      </c>
      <c r="M251" s="39">
        <f t="shared" si="206"/>
        <v>-16739</v>
      </c>
      <c r="N251" s="39">
        <f t="shared" si="206"/>
        <v>-5946</v>
      </c>
      <c r="O251" s="39">
        <f t="shared" si="206"/>
        <v>1398</v>
      </c>
      <c r="P251" s="39">
        <f t="shared" si="206"/>
        <v>11671</v>
      </c>
      <c r="Q251" s="39">
        <f t="shared" si="206"/>
        <v>-1773</v>
      </c>
      <c r="R251" s="39">
        <f t="shared" si="206"/>
        <v>-9632</v>
      </c>
      <c r="S251" s="39">
        <f t="shared" si="206"/>
        <v>-885</v>
      </c>
      <c r="T251" s="39">
        <f t="shared" si="206"/>
        <v>5321</v>
      </c>
      <c r="U251" s="39">
        <f t="shared" si="206"/>
        <v>519</v>
      </c>
      <c r="V251" s="39">
        <f t="shared" si="206"/>
        <v>-4570</v>
      </c>
      <c r="W251" s="39">
        <f t="shared" si="206"/>
        <v>3973</v>
      </c>
      <c r="X251" s="39">
        <f t="shared" si="206"/>
        <v>1167</v>
      </c>
      <c r="Y251" s="39">
        <f t="shared" si="206"/>
        <v>-435</v>
      </c>
      <c r="Z251" s="39">
        <f t="shared" si="206"/>
        <v>486</v>
      </c>
      <c r="AA251" s="39">
        <f t="shared" si="206"/>
        <v>57</v>
      </c>
      <c r="AB251" s="39">
        <f t="shared" si="206"/>
        <v>2106</v>
      </c>
      <c r="AC251" s="39">
        <f t="shared" si="206"/>
        <v>-512</v>
      </c>
      <c r="AD251" s="39">
        <f t="shared" si="206"/>
        <v>-222</v>
      </c>
      <c r="AE251" s="39">
        <f t="shared" si="206"/>
        <v>179</v>
      </c>
      <c r="AF251" s="39">
        <f t="shared" si="206"/>
        <v>-2870</v>
      </c>
      <c r="AG251" s="39">
        <f t="shared" si="206"/>
        <v>2447</v>
      </c>
      <c r="AH251" s="39">
        <f t="shared" si="206"/>
        <v>-14279</v>
      </c>
      <c r="AI251" s="39">
        <f t="shared" si="206"/>
        <v>410</v>
      </c>
      <c r="AJ251" s="39">
        <f t="shared" si="206"/>
        <v>-8840</v>
      </c>
      <c r="AK251" s="39">
        <f t="shared" si="206"/>
        <v>-3951</v>
      </c>
      <c r="AL251" s="39">
        <f t="shared" si="206"/>
        <v>-2938</v>
      </c>
      <c r="AM251" s="39">
        <f t="shared" si="206"/>
        <v>-2142</v>
      </c>
      <c r="AN251" s="39">
        <f t="shared" si="206"/>
        <v>-12368</v>
      </c>
      <c r="AO251" s="39">
        <f t="shared" si="206"/>
        <v>1437</v>
      </c>
      <c r="AP251" s="39">
        <f t="shared" si="206"/>
        <v>-25152</v>
      </c>
      <c r="AQ251" s="39">
        <f t="shared" si="206"/>
        <v>-19334</v>
      </c>
      <c r="AR251" s="39">
        <f t="shared" si="206"/>
        <v>-2037</v>
      </c>
      <c r="AS251" s="39">
        <f t="shared" si="206"/>
        <v>-376</v>
      </c>
      <c r="AT251" s="39">
        <f t="shared" si="206"/>
        <v>3655</v>
      </c>
      <c r="AU251" s="39">
        <f t="shared" si="206"/>
        <v>1754</v>
      </c>
      <c r="AV251" s="39">
        <f t="shared" si="206"/>
        <v>5275</v>
      </c>
      <c r="AW251" s="39">
        <f t="shared" si="206"/>
        <v>1503</v>
      </c>
      <c r="AX251" s="39">
        <f t="shared" si="206"/>
        <v>-18259</v>
      </c>
      <c r="AY251" s="39">
        <f t="shared" si="206"/>
        <v>-16453</v>
      </c>
      <c r="AZ251" s="39">
        <f t="shared" si="206"/>
        <v>4257</v>
      </c>
      <c r="BA251" s="39">
        <f t="shared" si="206"/>
        <v>-7075</v>
      </c>
      <c r="BB251" s="39">
        <f t="shared" si="206"/>
        <v>13795</v>
      </c>
      <c r="BC251" s="39">
        <f t="shared" si="206"/>
        <v>-2210</v>
      </c>
      <c r="BD251" s="39">
        <f t="shared" si="206"/>
        <v>759</v>
      </c>
      <c r="BE251" s="39">
        <f t="shared" si="206"/>
        <v>-12088</v>
      </c>
      <c r="BF251" s="39">
        <f t="shared" si="206"/>
        <v>2199</v>
      </c>
      <c r="BG251" s="39">
        <f t="shared" si="206"/>
        <v>247</v>
      </c>
      <c r="BH251" s="39">
        <f t="shared" si="206"/>
        <v>-1378</v>
      </c>
      <c r="BI251" s="39">
        <f t="shared" si="206"/>
        <v>4502</v>
      </c>
      <c r="BJ251" s="39">
        <f t="shared" si="206"/>
        <v>2559</v>
      </c>
      <c r="BK251" s="39">
        <f t="shared" si="206"/>
        <v>762</v>
      </c>
      <c r="BL251" s="39">
        <f t="shared" si="206"/>
        <v>-1628</v>
      </c>
      <c r="BM251" s="39">
        <f t="shared" si="206"/>
        <v>143</v>
      </c>
      <c r="BN251" s="39">
        <f t="shared" ref="BN251:BS251" si="207">IF(BN102="...","...",BN114-BN102)</f>
        <v>3080</v>
      </c>
      <c r="BO251" s="39">
        <f t="shared" si="207"/>
        <v>-3585</v>
      </c>
      <c r="BP251" s="39">
        <f t="shared" si="207"/>
        <v>4976</v>
      </c>
      <c r="BQ251" s="39">
        <f t="shared" si="207"/>
        <v>-1992</v>
      </c>
      <c r="BR251" s="39">
        <f t="shared" si="207"/>
        <v>-30921</v>
      </c>
      <c r="BS251" s="39">
        <f t="shared" si="207"/>
        <v>-116799</v>
      </c>
      <c r="BU251" s="69">
        <f t="shared" si="201"/>
        <v>-25975</v>
      </c>
      <c r="BV251" s="69">
        <f t="shared" si="201"/>
        <v>-78346</v>
      </c>
      <c r="BW251" s="69">
        <f t="shared" si="201"/>
        <v>-4946</v>
      </c>
      <c r="BX251" s="69">
        <f t="shared" si="201"/>
        <v>-38454</v>
      </c>
    </row>
    <row r="252" spans="1:76">
      <c r="A252" s="1">
        <f t="shared" si="142"/>
        <v>39845</v>
      </c>
      <c r="B252" s="39">
        <f t="shared" ref="B252:BM252" si="208">IF(B103="...","...",B115-B103)</f>
        <v>-2559</v>
      </c>
      <c r="C252" s="39">
        <f t="shared" si="208"/>
        <v>-12477</v>
      </c>
      <c r="D252" s="39">
        <f t="shared" si="208"/>
        <v>8036</v>
      </c>
      <c r="E252" s="39">
        <f t="shared" si="208"/>
        <v>-50030</v>
      </c>
      <c r="F252" s="39">
        <f t="shared" si="208"/>
        <v>1656</v>
      </c>
      <c r="G252" s="39">
        <f t="shared" si="208"/>
        <v>418</v>
      </c>
      <c r="H252" s="39">
        <f t="shared" si="208"/>
        <v>-4506</v>
      </c>
      <c r="I252" s="39">
        <f t="shared" si="208"/>
        <v>-2951</v>
      </c>
      <c r="J252" s="39">
        <f t="shared" si="208"/>
        <v>5336</v>
      </c>
      <c r="K252" s="39">
        <f t="shared" si="208"/>
        <v>-2745</v>
      </c>
      <c r="L252" s="39">
        <f t="shared" si="208"/>
        <v>-6600</v>
      </c>
      <c r="M252" s="39">
        <f t="shared" si="208"/>
        <v>-31668</v>
      </c>
      <c r="N252" s="39">
        <f t="shared" si="208"/>
        <v>-4103</v>
      </c>
      <c r="O252" s="39">
        <f t="shared" si="208"/>
        <v>-771</v>
      </c>
      <c r="P252" s="39">
        <f t="shared" si="208"/>
        <v>1346</v>
      </c>
      <c r="Q252" s="39">
        <f t="shared" si="208"/>
        <v>824</v>
      </c>
      <c r="R252" s="39">
        <f t="shared" si="208"/>
        <v>-7173</v>
      </c>
      <c r="S252" s="39">
        <f t="shared" si="208"/>
        <v>4058</v>
      </c>
      <c r="T252" s="39">
        <f t="shared" si="208"/>
        <v>-5284</v>
      </c>
      <c r="U252" s="39">
        <f t="shared" si="208"/>
        <v>1418</v>
      </c>
      <c r="V252" s="39">
        <f t="shared" si="208"/>
        <v>-2161</v>
      </c>
      <c r="W252" s="39">
        <f t="shared" si="208"/>
        <v>-1909</v>
      </c>
      <c r="X252" s="39">
        <f t="shared" si="208"/>
        <v>4989</v>
      </c>
      <c r="Y252" s="39">
        <f t="shared" si="208"/>
        <v>-3467</v>
      </c>
      <c r="Z252" s="39">
        <f t="shared" si="208"/>
        <v>-7274</v>
      </c>
      <c r="AA252" s="39">
        <f t="shared" si="208"/>
        <v>-791</v>
      </c>
      <c r="AB252" s="39">
        <f t="shared" si="208"/>
        <v>3059</v>
      </c>
      <c r="AC252" s="39">
        <f t="shared" si="208"/>
        <v>-577</v>
      </c>
      <c r="AD252" s="39">
        <f t="shared" si="208"/>
        <v>-4848</v>
      </c>
      <c r="AE252" s="39">
        <f t="shared" si="208"/>
        <v>256</v>
      </c>
      <c r="AF252" s="39">
        <f t="shared" si="208"/>
        <v>212</v>
      </c>
      <c r="AG252" s="39">
        <f t="shared" si="208"/>
        <v>-1681</v>
      </c>
      <c r="AH252" s="39">
        <f t="shared" si="208"/>
        <v>-5209</v>
      </c>
      <c r="AI252" s="39">
        <f t="shared" si="208"/>
        <v>-16029</v>
      </c>
      <c r="AJ252" s="39">
        <f t="shared" si="208"/>
        <v>-4973</v>
      </c>
      <c r="AK252" s="39">
        <f t="shared" si="208"/>
        <v>-13212</v>
      </c>
      <c r="AL252" s="39">
        <f t="shared" si="208"/>
        <v>-4139</v>
      </c>
      <c r="AM252" s="39">
        <f t="shared" si="208"/>
        <v>-763</v>
      </c>
      <c r="AN252" s="39">
        <f t="shared" si="208"/>
        <v>-7474</v>
      </c>
      <c r="AO252" s="39">
        <f t="shared" si="208"/>
        <v>-2424</v>
      </c>
      <c r="AP252" s="39">
        <f t="shared" si="208"/>
        <v>-11396</v>
      </c>
      <c r="AQ252" s="39">
        <f t="shared" si="208"/>
        <v>-19682</v>
      </c>
      <c r="AR252" s="39">
        <f t="shared" si="208"/>
        <v>-3948</v>
      </c>
      <c r="AS252" s="39">
        <f t="shared" si="208"/>
        <v>2080</v>
      </c>
      <c r="AT252" s="39">
        <f t="shared" si="208"/>
        <v>2716</v>
      </c>
      <c r="AU252" s="39">
        <f t="shared" si="208"/>
        <v>-1327</v>
      </c>
      <c r="AV252" s="39">
        <f t="shared" si="208"/>
        <v>698</v>
      </c>
      <c r="AW252" s="39">
        <f t="shared" si="208"/>
        <v>-1949</v>
      </c>
      <c r="AX252" s="39">
        <f t="shared" si="208"/>
        <v>-11928</v>
      </c>
      <c r="AY252" s="39">
        <f t="shared" si="208"/>
        <v>-20881</v>
      </c>
      <c r="AZ252" s="39">
        <f t="shared" si="208"/>
        <v>5964</v>
      </c>
      <c r="BA252" s="39">
        <f t="shared" si="208"/>
        <v>-23624</v>
      </c>
      <c r="BB252" s="39">
        <f t="shared" si="208"/>
        <v>6200</v>
      </c>
      <c r="BC252" s="39">
        <f t="shared" si="208"/>
        <v>-3664</v>
      </c>
      <c r="BD252" s="39">
        <f t="shared" si="208"/>
        <v>930</v>
      </c>
      <c r="BE252" s="39">
        <f t="shared" si="208"/>
        <v>-32728</v>
      </c>
      <c r="BF252" s="39">
        <f t="shared" si="208"/>
        <v>2202</v>
      </c>
      <c r="BG252" s="39">
        <f t="shared" si="208"/>
        <v>-3351</v>
      </c>
      <c r="BH252" s="39">
        <f t="shared" si="208"/>
        <v>-1308</v>
      </c>
      <c r="BI252" s="39">
        <f t="shared" si="208"/>
        <v>-5935</v>
      </c>
      <c r="BJ252" s="39">
        <f t="shared" si="208"/>
        <v>2422</v>
      </c>
      <c r="BK252" s="39">
        <f t="shared" si="208"/>
        <v>-9706</v>
      </c>
      <c r="BL252" s="39">
        <f t="shared" si="208"/>
        <v>-100</v>
      </c>
      <c r="BM252" s="39">
        <f t="shared" si="208"/>
        <v>-114</v>
      </c>
      <c r="BN252" s="39">
        <f t="shared" ref="BN252:BS252" si="209">IF(BN103="...","...",BN115-BN103)</f>
        <v>-4859</v>
      </c>
      <c r="BO252" s="39">
        <f t="shared" si="209"/>
        <v>226</v>
      </c>
      <c r="BP252" s="39">
        <f t="shared" si="209"/>
        <v>-1308</v>
      </c>
      <c r="BQ252" s="39">
        <f t="shared" si="209"/>
        <v>-3138</v>
      </c>
      <c r="BR252" s="39">
        <f t="shared" si="209"/>
        <v>-38478</v>
      </c>
      <c r="BS252" s="39">
        <f t="shared" si="209"/>
        <v>-224224</v>
      </c>
      <c r="BU252" s="69">
        <f t="shared" si="201"/>
        <v>-25083</v>
      </c>
      <c r="BV252" s="69">
        <f t="shared" si="201"/>
        <v>-118122</v>
      </c>
      <c r="BW252" s="69">
        <f t="shared" si="201"/>
        <v>-13400</v>
      </c>
      <c r="BX252" s="69">
        <f t="shared" si="201"/>
        <v>-106099</v>
      </c>
    </row>
    <row r="253" spans="1:76">
      <c r="A253" s="1">
        <f t="shared" si="142"/>
        <v>39873</v>
      </c>
      <c r="B253" s="39">
        <f t="shared" ref="B253:BM253" si="210">IF(B104="...","...",B116-B104)</f>
        <v>-19984</v>
      </c>
      <c r="C253" s="39">
        <f t="shared" si="210"/>
        <v>-5323</v>
      </c>
      <c r="D253" s="39">
        <f t="shared" si="210"/>
        <v>16366</v>
      </c>
      <c r="E253" s="39">
        <f t="shared" si="210"/>
        <v>-46201</v>
      </c>
      <c r="F253" s="39">
        <f t="shared" si="210"/>
        <v>-5831</v>
      </c>
      <c r="G253" s="39">
        <f t="shared" si="210"/>
        <v>-4327</v>
      </c>
      <c r="H253" s="39">
        <f t="shared" si="210"/>
        <v>1746</v>
      </c>
      <c r="I253" s="39">
        <f t="shared" si="210"/>
        <v>-6448</v>
      </c>
      <c r="J253" s="39">
        <f t="shared" si="210"/>
        <v>-16340</v>
      </c>
      <c r="K253" s="39">
        <f t="shared" si="210"/>
        <v>-1410</v>
      </c>
      <c r="L253" s="39">
        <f t="shared" si="210"/>
        <v>-9112</v>
      </c>
      <c r="M253" s="39">
        <f t="shared" si="210"/>
        <v>-16457</v>
      </c>
      <c r="N253" s="39">
        <f t="shared" si="210"/>
        <v>-9900</v>
      </c>
      <c r="O253" s="39">
        <f t="shared" si="210"/>
        <v>4861</v>
      </c>
      <c r="P253" s="39">
        <f t="shared" si="210"/>
        <v>-5452</v>
      </c>
      <c r="Q253" s="39">
        <f t="shared" si="210"/>
        <v>473</v>
      </c>
      <c r="R253" s="39">
        <f t="shared" si="210"/>
        <v>-29</v>
      </c>
      <c r="S253" s="39">
        <f t="shared" si="210"/>
        <v>22</v>
      </c>
      <c r="T253" s="39">
        <f t="shared" si="210"/>
        <v>-8967</v>
      </c>
      <c r="U253" s="39">
        <f t="shared" si="210"/>
        <v>229</v>
      </c>
      <c r="V253" s="39">
        <f t="shared" si="210"/>
        <v>-8979</v>
      </c>
      <c r="W253" s="39">
        <f t="shared" si="210"/>
        <v>-1961</v>
      </c>
      <c r="X253" s="39">
        <f t="shared" si="210"/>
        <v>1560</v>
      </c>
      <c r="Y253" s="39">
        <f t="shared" si="210"/>
        <v>552</v>
      </c>
      <c r="Z253" s="39">
        <f t="shared" si="210"/>
        <v>-7404</v>
      </c>
      <c r="AA253" s="39">
        <f t="shared" si="210"/>
        <v>-820</v>
      </c>
      <c r="AB253" s="39">
        <f t="shared" si="210"/>
        <v>-5599</v>
      </c>
      <c r="AC253" s="39">
        <f t="shared" si="210"/>
        <v>-1260</v>
      </c>
      <c r="AD253" s="39">
        <f t="shared" si="210"/>
        <v>-2835</v>
      </c>
      <c r="AE253" s="39">
        <f t="shared" si="210"/>
        <v>-4798</v>
      </c>
      <c r="AF253" s="39">
        <f t="shared" si="210"/>
        <v>-3469</v>
      </c>
      <c r="AG253" s="39">
        <f t="shared" si="210"/>
        <v>-612</v>
      </c>
      <c r="AH253" s="39">
        <f t="shared" si="210"/>
        <v>2512</v>
      </c>
      <c r="AI253" s="39">
        <f t="shared" si="210"/>
        <v>-16841</v>
      </c>
      <c r="AJ253" s="39">
        <f t="shared" si="210"/>
        <v>-4438</v>
      </c>
      <c r="AK253" s="39">
        <f t="shared" si="210"/>
        <v>-11521</v>
      </c>
      <c r="AL253" s="39">
        <f t="shared" si="210"/>
        <v>-3842</v>
      </c>
      <c r="AM253" s="39">
        <f t="shared" si="210"/>
        <v>-6934</v>
      </c>
      <c r="AN253" s="39">
        <f t="shared" si="210"/>
        <v>-20959</v>
      </c>
      <c r="AO253" s="39">
        <f t="shared" si="210"/>
        <v>-4729</v>
      </c>
      <c r="AP253" s="39">
        <f t="shared" si="210"/>
        <v>-33333</v>
      </c>
      <c r="AQ253" s="39">
        <f t="shared" si="210"/>
        <v>-11260</v>
      </c>
      <c r="AR253" s="39">
        <f t="shared" si="210"/>
        <v>-5733</v>
      </c>
      <c r="AS253" s="39">
        <f t="shared" si="210"/>
        <v>2638</v>
      </c>
      <c r="AT253" s="39">
        <f t="shared" si="210"/>
        <v>-4062</v>
      </c>
      <c r="AU253" s="39">
        <f t="shared" si="210"/>
        <v>-743</v>
      </c>
      <c r="AV253" s="39">
        <f t="shared" si="210"/>
        <v>-3918</v>
      </c>
      <c r="AW253" s="39">
        <f t="shared" si="210"/>
        <v>56</v>
      </c>
      <c r="AX253" s="39">
        <f t="shared" si="210"/>
        <v>-47047</v>
      </c>
      <c r="AY253" s="39">
        <f t="shared" si="210"/>
        <v>-9310</v>
      </c>
      <c r="AZ253" s="39">
        <f t="shared" si="210"/>
        <v>-4009</v>
      </c>
      <c r="BA253" s="39">
        <f t="shared" si="210"/>
        <v>-21235</v>
      </c>
      <c r="BB253" s="39">
        <f t="shared" si="210"/>
        <v>-7622</v>
      </c>
      <c r="BC253" s="39">
        <f t="shared" si="210"/>
        <v>-1330</v>
      </c>
      <c r="BD253" s="39">
        <f t="shared" si="210"/>
        <v>3435</v>
      </c>
      <c r="BE253" s="39">
        <f t="shared" si="210"/>
        <v>-32331</v>
      </c>
      <c r="BF253" s="39">
        <f t="shared" si="210"/>
        <v>-5620</v>
      </c>
      <c r="BG253" s="39">
        <f t="shared" si="210"/>
        <v>-679</v>
      </c>
      <c r="BH253" s="39">
        <f t="shared" si="210"/>
        <v>-15280</v>
      </c>
      <c r="BI253" s="39">
        <f t="shared" si="210"/>
        <v>2539</v>
      </c>
      <c r="BJ253" s="39">
        <f t="shared" si="210"/>
        <v>-4904</v>
      </c>
      <c r="BK253" s="39">
        <f t="shared" si="210"/>
        <v>-1063</v>
      </c>
      <c r="BL253" s="39">
        <f t="shared" si="210"/>
        <v>-1611</v>
      </c>
      <c r="BM253" s="39">
        <f t="shared" si="210"/>
        <v>712</v>
      </c>
      <c r="BN253" s="39">
        <f t="shared" ref="BN253:BS253" si="211">IF(BN104="...","...",BN116-BN104)</f>
        <v>2071</v>
      </c>
      <c r="BO253" s="39">
        <f t="shared" si="211"/>
        <v>-8568</v>
      </c>
      <c r="BP253" s="39">
        <f t="shared" si="211"/>
        <v>1448</v>
      </c>
      <c r="BQ253" s="39">
        <f t="shared" si="211"/>
        <v>-3796</v>
      </c>
      <c r="BR253" s="39">
        <f t="shared" si="211"/>
        <v>-185657</v>
      </c>
      <c r="BS253" s="39">
        <f t="shared" si="211"/>
        <v>-187049</v>
      </c>
      <c r="BU253" s="69">
        <f t="shared" si="201"/>
        <v>-81717</v>
      </c>
      <c r="BV253" s="69">
        <f t="shared" si="201"/>
        <v>-100321</v>
      </c>
      <c r="BW253" s="69">
        <f t="shared" si="201"/>
        <v>-103939</v>
      </c>
      <c r="BX253" s="69">
        <f t="shared" si="201"/>
        <v>-86723</v>
      </c>
    </row>
    <row r="254" spans="1:76">
      <c r="A254" s="1">
        <f t="shared" si="142"/>
        <v>39904</v>
      </c>
      <c r="B254" s="39">
        <f t="shared" ref="B254:BM254" si="212">IF(B105="...","...",B117-B105)</f>
        <v>13416</v>
      </c>
      <c r="C254" s="39">
        <f t="shared" si="212"/>
        <v>6302</v>
      </c>
      <c r="D254" s="39">
        <f t="shared" si="212"/>
        <v>-7418</v>
      </c>
      <c r="E254" s="39">
        <f t="shared" si="212"/>
        <v>-21423</v>
      </c>
      <c r="F254" s="39">
        <f t="shared" si="212"/>
        <v>13377</v>
      </c>
      <c r="G254" s="39">
        <f t="shared" si="212"/>
        <v>4038</v>
      </c>
      <c r="H254" s="39">
        <f t="shared" si="212"/>
        <v>6022</v>
      </c>
      <c r="I254" s="39">
        <f t="shared" si="212"/>
        <v>291</v>
      </c>
      <c r="J254" s="39">
        <f t="shared" si="212"/>
        <v>1802</v>
      </c>
      <c r="K254" s="39">
        <f t="shared" si="212"/>
        <v>559</v>
      </c>
      <c r="L254" s="39">
        <f t="shared" si="212"/>
        <v>12313</v>
      </c>
      <c r="M254" s="39">
        <f t="shared" si="212"/>
        <v>-2554</v>
      </c>
      <c r="N254" s="39">
        <f t="shared" si="212"/>
        <v>2806</v>
      </c>
      <c r="O254" s="39">
        <f t="shared" si="212"/>
        <v>8527</v>
      </c>
      <c r="P254" s="39">
        <f t="shared" si="212"/>
        <v>5504</v>
      </c>
      <c r="Q254" s="39">
        <f t="shared" si="212"/>
        <v>-83</v>
      </c>
      <c r="R254" s="39">
        <f t="shared" si="212"/>
        <v>10014</v>
      </c>
      <c r="S254" s="39">
        <f t="shared" si="212"/>
        <v>-141</v>
      </c>
      <c r="T254" s="39">
        <f t="shared" si="212"/>
        <v>5261</v>
      </c>
      <c r="U254" s="39">
        <f t="shared" si="212"/>
        <v>-387</v>
      </c>
      <c r="V254" s="39">
        <f t="shared" si="212"/>
        <v>11901</v>
      </c>
      <c r="W254" s="39">
        <f t="shared" si="212"/>
        <v>2005</v>
      </c>
      <c r="X254" s="39">
        <f t="shared" si="212"/>
        <v>5849</v>
      </c>
      <c r="Y254" s="39">
        <f t="shared" si="212"/>
        <v>-2399</v>
      </c>
      <c r="Z254" s="39">
        <f t="shared" si="212"/>
        <v>-99</v>
      </c>
      <c r="AA254" s="39">
        <f t="shared" si="212"/>
        <v>-894</v>
      </c>
      <c r="AB254" s="39">
        <f t="shared" si="212"/>
        <v>3497</v>
      </c>
      <c r="AC254" s="39">
        <f t="shared" si="212"/>
        <v>825</v>
      </c>
      <c r="AD254" s="39">
        <f t="shared" si="212"/>
        <v>158</v>
      </c>
      <c r="AE254" s="39">
        <f t="shared" si="212"/>
        <v>-414</v>
      </c>
      <c r="AF254" s="39">
        <f t="shared" si="212"/>
        <v>742</v>
      </c>
      <c r="AG254" s="39">
        <f t="shared" si="212"/>
        <v>-326</v>
      </c>
      <c r="AH254" s="39">
        <f t="shared" si="212"/>
        <v>15854</v>
      </c>
      <c r="AI254" s="39">
        <f t="shared" si="212"/>
        <v>-10112</v>
      </c>
      <c r="AJ254" s="39">
        <f t="shared" si="212"/>
        <v>9804</v>
      </c>
      <c r="AK254" s="39">
        <f t="shared" si="212"/>
        <v>-5799</v>
      </c>
      <c r="AL254" s="39">
        <f t="shared" si="212"/>
        <v>3324</v>
      </c>
      <c r="AM254" s="39">
        <f t="shared" si="212"/>
        <v>-487</v>
      </c>
      <c r="AN254" s="39">
        <f t="shared" si="212"/>
        <v>1684</v>
      </c>
      <c r="AO254" s="39">
        <f t="shared" si="212"/>
        <v>3840</v>
      </c>
      <c r="AP254" s="39">
        <f t="shared" si="212"/>
        <v>12944</v>
      </c>
      <c r="AQ254" s="39">
        <f t="shared" si="212"/>
        <v>1728</v>
      </c>
      <c r="AR254" s="39">
        <f t="shared" si="212"/>
        <v>2221</v>
      </c>
      <c r="AS254" s="39">
        <f t="shared" si="212"/>
        <v>-735</v>
      </c>
      <c r="AT254" s="39">
        <f t="shared" si="212"/>
        <v>2925</v>
      </c>
      <c r="AU254" s="39">
        <f t="shared" si="212"/>
        <v>-569</v>
      </c>
      <c r="AV254" s="39">
        <f t="shared" si="212"/>
        <v>979</v>
      </c>
      <c r="AW254" s="39">
        <f t="shared" si="212"/>
        <v>529</v>
      </c>
      <c r="AX254" s="39">
        <f t="shared" si="212"/>
        <v>19069</v>
      </c>
      <c r="AY254" s="39">
        <f t="shared" si="212"/>
        <v>953</v>
      </c>
      <c r="AZ254" s="39">
        <f t="shared" si="212"/>
        <v>-858</v>
      </c>
      <c r="BA254" s="39">
        <f t="shared" si="212"/>
        <v>-399</v>
      </c>
      <c r="BB254" s="39">
        <f t="shared" si="212"/>
        <v>5518</v>
      </c>
      <c r="BC254" s="39">
        <f t="shared" si="212"/>
        <v>895</v>
      </c>
      <c r="BD254" s="39">
        <f t="shared" si="212"/>
        <v>7474</v>
      </c>
      <c r="BE254" s="39">
        <f t="shared" si="212"/>
        <v>-12949</v>
      </c>
      <c r="BF254" s="39">
        <f t="shared" si="212"/>
        <v>3409</v>
      </c>
      <c r="BG254" s="39">
        <f t="shared" si="212"/>
        <v>-921</v>
      </c>
      <c r="BH254" s="39">
        <f t="shared" si="212"/>
        <v>5746</v>
      </c>
      <c r="BI254" s="39">
        <f t="shared" si="212"/>
        <v>-634</v>
      </c>
      <c r="BJ254" s="39">
        <f t="shared" si="212"/>
        <v>-2979</v>
      </c>
      <c r="BK254" s="39">
        <f t="shared" si="212"/>
        <v>-504</v>
      </c>
      <c r="BL254" s="39">
        <f t="shared" si="212"/>
        <v>-287</v>
      </c>
      <c r="BM254" s="39">
        <f t="shared" si="212"/>
        <v>368</v>
      </c>
      <c r="BN254" s="39">
        <f t="shared" ref="BN254:BS254" si="213">IF(BN105="...","...",BN117-BN105)</f>
        <v>-1562</v>
      </c>
      <c r="BO254" s="39">
        <f t="shared" si="213"/>
        <v>2772</v>
      </c>
      <c r="BP254" s="39">
        <f t="shared" si="213"/>
        <v>-1274</v>
      </c>
      <c r="BQ254" s="39">
        <f t="shared" si="213"/>
        <v>-75</v>
      </c>
      <c r="BR254" s="39">
        <f t="shared" si="213"/>
        <v>140266</v>
      </c>
      <c r="BS254" s="39">
        <f t="shared" si="213"/>
        <v>-23327</v>
      </c>
      <c r="BU254" s="69">
        <f t="shared" si="201"/>
        <v>100999</v>
      </c>
      <c r="BV254" s="69">
        <f t="shared" si="201"/>
        <v>-16186</v>
      </c>
      <c r="BW254" s="69">
        <f t="shared" si="201"/>
        <v>39264</v>
      </c>
      <c r="BX254" s="69">
        <f t="shared" si="201"/>
        <v>-7141</v>
      </c>
    </row>
    <row r="255" spans="1:76">
      <c r="A255" s="1">
        <f t="shared" si="142"/>
        <v>39934</v>
      </c>
      <c r="B255" s="39">
        <f t="shared" ref="B255:BM255" si="214">IF(B106="...","...",B118-B106)</f>
        <v>3774</v>
      </c>
      <c r="C255" s="39">
        <f t="shared" si="214"/>
        <v>-1548</v>
      </c>
      <c r="D255" s="39">
        <f t="shared" si="214"/>
        <v>-8226</v>
      </c>
      <c r="E255" s="39">
        <f t="shared" si="214"/>
        <v>-26533</v>
      </c>
      <c r="F255" s="39">
        <f t="shared" si="214"/>
        <v>656</v>
      </c>
      <c r="G255" s="39">
        <f t="shared" si="214"/>
        <v>1362</v>
      </c>
      <c r="H255" s="39">
        <f t="shared" si="214"/>
        <v>-1445</v>
      </c>
      <c r="I255" s="39">
        <f t="shared" si="214"/>
        <v>-2436</v>
      </c>
      <c r="J255" s="39">
        <f t="shared" si="214"/>
        <v>-1495</v>
      </c>
      <c r="K255" s="39">
        <f t="shared" si="214"/>
        <v>1563</v>
      </c>
      <c r="L255" s="39">
        <f t="shared" si="214"/>
        <v>-1651</v>
      </c>
      <c r="M255" s="39">
        <f t="shared" si="214"/>
        <v>-3130</v>
      </c>
      <c r="N255" s="39">
        <f t="shared" si="214"/>
        <v>-3623</v>
      </c>
      <c r="O255" s="39">
        <f t="shared" si="214"/>
        <v>2289</v>
      </c>
      <c r="P255" s="39">
        <f t="shared" si="214"/>
        <v>1275</v>
      </c>
      <c r="Q255" s="39">
        <f t="shared" si="214"/>
        <v>314</v>
      </c>
      <c r="R255" s="39">
        <f t="shared" si="214"/>
        <v>3664</v>
      </c>
      <c r="S255" s="39">
        <f t="shared" si="214"/>
        <v>537</v>
      </c>
      <c r="T255" s="39">
        <f t="shared" si="214"/>
        <v>-612</v>
      </c>
      <c r="U255" s="39">
        <f t="shared" si="214"/>
        <v>-299</v>
      </c>
      <c r="V255" s="39">
        <f t="shared" si="214"/>
        <v>-1946</v>
      </c>
      <c r="W255" s="39">
        <f t="shared" si="214"/>
        <v>1948</v>
      </c>
      <c r="X255" s="39">
        <f t="shared" si="214"/>
        <v>3303</v>
      </c>
      <c r="Y255" s="39">
        <f t="shared" si="214"/>
        <v>243</v>
      </c>
      <c r="Z255" s="39">
        <f t="shared" si="214"/>
        <v>2806</v>
      </c>
      <c r="AA255" s="39">
        <f t="shared" si="214"/>
        <v>-1074</v>
      </c>
      <c r="AB255" s="39">
        <f t="shared" si="214"/>
        <v>179</v>
      </c>
      <c r="AC255" s="39">
        <f t="shared" si="214"/>
        <v>-552</v>
      </c>
      <c r="AD255" s="39">
        <f t="shared" si="214"/>
        <v>-998</v>
      </c>
      <c r="AE255" s="39">
        <f t="shared" si="214"/>
        <v>298</v>
      </c>
      <c r="AF255" s="39">
        <f t="shared" si="214"/>
        <v>857</v>
      </c>
      <c r="AG255" s="39">
        <f t="shared" si="214"/>
        <v>76</v>
      </c>
      <c r="AH255" s="39">
        <f t="shared" si="214"/>
        <v>-45</v>
      </c>
      <c r="AI255" s="39">
        <f t="shared" si="214"/>
        <v>3930</v>
      </c>
      <c r="AJ255" s="39">
        <f t="shared" si="214"/>
        <v>877</v>
      </c>
      <c r="AK255" s="39">
        <f t="shared" si="214"/>
        <v>4404</v>
      </c>
      <c r="AL255" s="39">
        <f t="shared" si="214"/>
        <v>1748</v>
      </c>
      <c r="AM255" s="39">
        <f t="shared" si="214"/>
        <v>-2075</v>
      </c>
      <c r="AN255" s="39">
        <f t="shared" si="214"/>
        <v>559</v>
      </c>
      <c r="AO255" s="39">
        <f t="shared" si="214"/>
        <v>1913</v>
      </c>
      <c r="AP255" s="39">
        <f t="shared" si="214"/>
        <v>-8873</v>
      </c>
      <c r="AQ255" s="39">
        <f t="shared" si="214"/>
        <v>5422</v>
      </c>
      <c r="AR255" s="39">
        <f t="shared" si="214"/>
        <v>-1427</v>
      </c>
      <c r="AS255" s="39">
        <f t="shared" si="214"/>
        <v>1228</v>
      </c>
      <c r="AT255" s="39">
        <f t="shared" si="214"/>
        <v>4338</v>
      </c>
      <c r="AU255" s="39">
        <f t="shared" si="214"/>
        <v>484</v>
      </c>
      <c r="AV255" s="39">
        <f t="shared" si="214"/>
        <v>439</v>
      </c>
      <c r="AW255" s="39">
        <f t="shared" si="214"/>
        <v>188</v>
      </c>
      <c r="AX255" s="39">
        <f t="shared" si="214"/>
        <v>-5524</v>
      </c>
      <c r="AY255" s="39">
        <f t="shared" si="214"/>
        <v>7323</v>
      </c>
      <c r="AZ255" s="39">
        <f t="shared" si="214"/>
        <v>6327</v>
      </c>
      <c r="BA255" s="39">
        <f t="shared" si="214"/>
        <v>803</v>
      </c>
      <c r="BB255" s="39">
        <f t="shared" si="214"/>
        <v>1555</v>
      </c>
      <c r="BC255" s="39">
        <f t="shared" si="214"/>
        <v>3287</v>
      </c>
      <c r="BD255" s="39">
        <f t="shared" si="214"/>
        <v>-5462</v>
      </c>
      <c r="BE255" s="39">
        <f t="shared" si="214"/>
        <v>-2407</v>
      </c>
      <c r="BF255" s="39">
        <f t="shared" si="214"/>
        <v>1060</v>
      </c>
      <c r="BG255" s="39">
        <f t="shared" si="214"/>
        <v>1592</v>
      </c>
      <c r="BH255" s="39">
        <f t="shared" si="214"/>
        <v>-21</v>
      </c>
      <c r="BI255" s="39">
        <f t="shared" si="214"/>
        <v>1926</v>
      </c>
      <c r="BJ255" s="39">
        <f t="shared" si="214"/>
        <v>-884</v>
      </c>
      <c r="BK255" s="39">
        <f t="shared" si="214"/>
        <v>2563</v>
      </c>
      <c r="BL255" s="39">
        <f t="shared" si="214"/>
        <v>335</v>
      </c>
      <c r="BM255" s="39">
        <f t="shared" si="214"/>
        <v>1143</v>
      </c>
      <c r="BN255" s="39">
        <f t="shared" ref="BN255:BS255" si="215">IF(BN106="...","...",BN118-BN106)</f>
        <v>-1797</v>
      </c>
      <c r="BO255" s="39">
        <f t="shared" si="215"/>
        <v>-606</v>
      </c>
      <c r="BP255" s="39">
        <f t="shared" si="215"/>
        <v>-14</v>
      </c>
      <c r="BQ255" s="39">
        <f t="shared" si="215"/>
        <v>601</v>
      </c>
      <c r="BR255" s="39">
        <f t="shared" si="215"/>
        <v>-5649</v>
      </c>
      <c r="BS255" s="39">
        <f t="shared" si="215"/>
        <v>-6950</v>
      </c>
      <c r="BU255" s="69">
        <f t="shared" si="201"/>
        <v>-3527</v>
      </c>
      <c r="BV255" s="69">
        <f t="shared" si="201"/>
        <v>-23012</v>
      </c>
      <c r="BW255" s="69">
        <f t="shared" si="201"/>
        <v>-2117</v>
      </c>
      <c r="BX255" s="69">
        <f t="shared" si="201"/>
        <v>16062</v>
      </c>
    </row>
    <row r="256" spans="1:76">
      <c r="A256" s="1">
        <f t="shared" si="142"/>
        <v>39965</v>
      </c>
      <c r="B256" s="39">
        <f t="shared" ref="B256:BM259" si="216">IF(B107="...","...",B119-B107)</f>
        <v>-918</v>
      </c>
      <c r="C256" s="39">
        <f t="shared" si="216"/>
        <v>-5096</v>
      </c>
      <c r="D256" s="39">
        <f t="shared" si="216"/>
        <v>-17186</v>
      </c>
      <c r="E256" s="39">
        <f t="shared" si="216"/>
        <v>-21981</v>
      </c>
      <c r="F256" s="39">
        <f t="shared" si="216"/>
        <v>-408</v>
      </c>
      <c r="G256" s="39">
        <f t="shared" si="216"/>
        <v>608</v>
      </c>
      <c r="H256" s="39">
        <f t="shared" si="216"/>
        <v>2428</v>
      </c>
      <c r="I256" s="39">
        <f t="shared" si="216"/>
        <v>-2170</v>
      </c>
      <c r="J256" s="39">
        <f t="shared" si="216"/>
        <v>-6426</v>
      </c>
      <c r="K256" s="39">
        <f t="shared" si="216"/>
        <v>-982</v>
      </c>
      <c r="L256" s="39">
        <f t="shared" si="216"/>
        <v>-1486</v>
      </c>
      <c r="M256" s="39">
        <f t="shared" si="216"/>
        <v>-11081</v>
      </c>
      <c r="N256" s="39">
        <f t="shared" si="216"/>
        <v>-3442</v>
      </c>
      <c r="O256" s="39">
        <f t="shared" si="216"/>
        <v>3519</v>
      </c>
      <c r="P256" s="39">
        <f t="shared" si="216"/>
        <v>930</v>
      </c>
      <c r="Q256" s="39">
        <f t="shared" si="216"/>
        <v>177</v>
      </c>
      <c r="R256" s="39">
        <f t="shared" si="216"/>
        <v>1342</v>
      </c>
      <c r="S256" s="39">
        <f t="shared" si="216"/>
        <v>-77</v>
      </c>
      <c r="T256" s="39">
        <f t="shared" si="216"/>
        <v>-5218</v>
      </c>
      <c r="U256" s="39">
        <f t="shared" si="216"/>
        <v>-463</v>
      </c>
      <c r="V256" s="39">
        <f t="shared" si="216"/>
        <v>-3917</v>
      </c>
      <c r="W256" s="39">
        <f t="shared" si="216"/>
        <v>1689</v>
      </c>
      <c r="X256" s="39">
        <f t="shared" si="216"/>
        <v>6969</v>
      </c>
      <c r="Y256" s="39">
        <f t="shared" si="216"/>
        <v>745</v>
      </c>
      <c r="Z256" s="39">
        <f t="shared" si="216"/>
        <v>-661</v>
      </c>
      <c r="AA256" s="39">
        <f t="shared" si="216"/>
        <v>-851</v>
      </c>
      <c r="AB256" s="39">
        <f t="shared" si="216"/>
        <v>148</v>
      </c>
      <c r="AC256" s="39">
        <f t="shared" si="216"/>
        <v>-96</v>
      </c>
      <c r="AD256" s="39">
        <f t="shared" si="216"/>
        <v>-1239</v>
      </c>
      <c r="AE256" s="39">
        <f t="shared" si="216"/>
        <v>173</v>
      </c>
      <c r="AF256" s="39">
        <f t="shared" si="216"/>
        <v>555</v>
      </c>
      <c r="AG256" s="39">
        <f t="shared" si="216"/>
        <v>-212</v>
      </c>
      <c r="AH256" s="39">
        <f t="shared" si="216"/>
        <v>-726</v>
      </c>
      <c r="AI256" s="39">
        <f t="shared" si="216"/>
        <v>-3212</v>
      </c>
      <c r="AJ256" s="39">
        <f t="shared" si="216"/>
        <v>1007</v>
      </c>
      <c r="AK256" s="39">
        <f t="shared" si="216"/>
        <v>-1938</v>
      </c>
      <c r="AL256" s="39">
        <f t="shared" si="216"/>
        <v>-3456</v>
      </c>
      <c r="AM256" s="39">
        <f t="shared" si="216"/>
        <v>-3821</v>
      </c>
      <c r="AN256" s="39">
        <f t="shared" si="216"/>
        <v>-5322</v>
      </c>
      <c r="AO256" s="39">
        <f t="shared" si="216"/>
        <v>707</v>
      </c>
      <c r="AP256" s="39">
        <f t="shared" si="216"/>
        <v>-11526</v>
      </c>
      <c r="AQ256" s="39">
        <f t="shared" si="216"/>
        <v>-6532</v>
      </c>
      <c r="AR256" s="39">
        <f t="shared" si="216"/>
        <v>-1182</v>
      </c>
      <c r="AS256" s="39">
        <f t="shared" si="216"/>
        <v>-371</v>
      </c>
      <c r="AT256" s="39">
        <f t="shared" si="216"/>
        <v>-23</v>
      </c>
      <c r="AU256" s="39">
        <f t="shared" si="216"/>
        <v>-817</v>
      </c>
      <c r="AV256" s="39">
        <f t="shared" si="216"/>
        <v>1381</v>
      </c>
      <c r="AW256" s="39">
        <f t="shared" si="216"/>
        <v>-149</v>
      </c>
      <c r="AX256" s="39">
        <f t="shared" si="216"/>
        <v>-11349</v>
      </c>
      <c r="AY256" s="39">
        <f t="shared" si="216"/>
        <v>-7869</v>
      </c>
      <c r="AZ256" s="39">
        <f t="shared" si="216"/>
        <v>6213</v>
      </c>
      <c r="BA256" s="39">
        <f t="shared" si="216"/>
        <v>-4343</v>
      </c>
      <c r="BB256" s="39">
        <f t="shared" si="216"/>
        <v>2094</v>
      </c>
      <c r="BC256" s="39">
        <f t="shared" si="216"/>
        <v>2030</v>
      </c>
      <c r="BD256" s="39">
        <f t="shared" si="216"/>
        <v>8791</v>
      </c>
      <c r="BE256" s="39">
        <f t="shared" si="216"/>
        <v>-1203</v>
      </c>
      <c r="BF256" s="39">
        <f t="shared" si="216"/>
        <v>1541</v>
      </c>
      <c r="BG256" s="39">
        <f t="shared" si="216"/>
        <v>573</v>
      </c>
      <c r="BH256" s="39">
        <f t="shared" si="216"/>
        <v>359</v>
      </c>
      <c r="BI256" s="39">
        <f t="shared" si="216"/>
        <v>-561</v>
      </c>
      <c r="BJ256" s="39">
        <f t="shared" si="216"/>
        <v>1833</v>
      </c>
      <c r="BK256" s="39">
        <f t="shared" si="216"/>
        <v>3088</v>
      </c>
      <c r="BL256" s="39">
        <f t="shared" si="216"/>
        <v>-333</v>
      </c>
      <c r="BM256" s="39">
        <f t="shared" si="216"/>
        <v>136</v>
      </c>
      <c r="BN256" s="39">
        <f t="shared" ref="BN256:BS259" si="217">IF(BN107="...","...",BN119-BN107)</f>
        <v>-611</v>
      </c>
      <c r="BO256" s="39">
        <f t="shared" si="217"/>
        <v>160</v>
      </c>
      <c r="BP256" s="39">
        <f t="shared" si="217"/>
        <v>-2917</v>
      </c>
      <c r="BQ256" s="39">
        <f t="shared" si="217"/>
        <v>724</v>
      </c>
      <c r="BR256" s="39">
        <f t="shared" si="217"/>
        <v>-32414</v>
      </c>
      <c r="BS256" s="39">
        <f t="shared" si="217"/>
        <v>-49688</v>
      </c>
      <c r="BU256" s="69">
        <f t="shared" si="201"/>
        <v>-29255</v>
      </c>
      <c r="BV256" s="69">
        <f t="shared" si="201"/>
        <v>-39310</v>
      </c>
      <c r="BW256" s="69">
        <f t="shared" si="201"/>
        <v>-3158</v>
      </c>
      <c r="BX256" s="69">
        <f t="shared" si="201"/>
        <v>-10379</v>
      </c>
    </row>
    <row r="257" spans="1:76">
      <c r="A257" s="1">
        <f t="shared" si="142"/>
        <v>39995</v>
      </c>
      <c r="B257" s="39">
        <f t="shared" si="216"/>
        <v>2303</v>
      </c>
      <c r="C257" s="39">
        <f t="shared" si="216"/>
        <v>-1083</v>
      </c>
      <c r="D257" s="39">
        <f t="shared" si="216"/>
        <v>26959</v>
      </c>
      <c r="E257" s="39">
        <f t="shared" si="216"/>
        <v>-1900</v>
      </c>
      <c r="F257" s="39">
        <f t="shared" si="216"/>
        <v>2429</v>
      </c>
      <c r="G257" s="39">
        <f t="shared" si="216"/>
        <v>1037</v>
      </c>
      <c r="H257" s="39">
        <f t="shared" si="216"/>
        <v>-951</v>
      </c>
      <c r="I257" s="39">
        <f t="shared" si="216"/>
        <v>-161</v>
      </c>
      <c r="J257" s="39">
        <f t="shared" si="216"/>
        <v>-2563</v>
      </c>
      <c r="K257" s="39">
        <f t="shared" si="216"/>
        <v>-181</v>
      </c>
      <c r="L257" s="39">
        <f t="shared" si="216"/>
        <v>-674</v>
      </c>
      <c r="M257" s="39">
        <f t="shared" si="216"/>
        <v>-4827</v>
      </c>
      <c r="N257" s="39">
        <f t="shared" si="216"/>
        <v>3750</v>
      </c>
      <c r="O257" s="39">
        <f t="shared" si="216"/>
        <v>4373</v>
      </c>
      <c r="P257" s="39">
        <f t="shared" si="216"/>
        <v>214</v>
      </c>
      <c r="Q257" s="39">
        <f t="shared" si="216"/>
        <v>-130</v>
      </c>
      <c r="R257" s="39">
        <f t="shared" si="216"/>
        <v>874</v>
      </c>
      <c r="S257" s="39">
        <f t="shared" si="216"/>
        <v>-617</v>
      </c>
      <c r="T257" s="39">
        <f t="shared" si="216"/>
        <v>-2621</v>
      </c>
      <c r="U257" s="39">
        <f t="shared" si="216"/>
        <v>-479</v>
      </c>
      <c r="V257" s="39">
        <f t="shared" si="216"/>
        <v>948</v>
      </c>
      <c r="W257" s="39">
        <f t="shared" si="216"/>
        <v>-395</v>
      </c>
      <c r="X257" s="39">
        <f t="shared" si="216"/>
        <v>12126</v>
      </c>
      <c r="Y257" s="39">
        <f t="shared" si="216"/>
        <v>4128</v>
      </c>
      <c r="Z257" s="39">
        <f t="shared" si="216"/>
        <v>2888</v>
      </c>
      <c r="AA257" s="39">
        <f t="shared" si="216"/>
        <v>-1012</v>
      </c>
      <c r="AB257" s="39">
        <f t="shared" si="216"/>
        <v>-3949</v>
      </c>
      <c r="AC257" s="39">
        <f t="shared" si="216"/>
        <v>-122</v>
      </c>
      <c r="AD257" s="39">
        <f t="shared" si="216"/>
        <v>830</v>
      </c>
      <c r="AE257" s="39">
        <f t="shared" si="216"/>
        <v>-15</v>
      </c>
      <c r="AF257" s="39">
        <f t="shared" si="216"/>
        <v>-573</v>
      </c>
      <c r="AG257" s="39">
        <f t="shared" si="216"/>
        <v>-364</v>
      </c>
      <c r="AH257" s="39">
        <f t="shared" si="216"/>
        <v>2426</v>
      </c>
      <c r="AI257" s="39">
        <f t="shared" si="216"/>
        <v>-4638</v>
      </c>
      <c r="AJ257" s="39">
        <f t="shared" si="216"/>
        <v>2175</v>
      </c>
      <c r="AK257" s="39">
        <f t="shared" si="216"/>
        <v>-3911</v>
      </c>
      <c r="AL257" s="39">
        <f t="shared" si="216"/>
        <v>1723</v>
      </c>
      <c r="AM257" s="39">
        <f t="shared" si="216"/>
        <v>-3054</v>
      </c>
      <c r="AN257" s="39">
        <f t="shared" si="216"/>
        <v>913</v>
      </c>
      <c r="AO257" s="39">
        <f t="shared" si="216"/>
        <v>-697</v>
      </c>
      <c r="AP257" s="39">
        <f t="shared" si="216"/>
        <v>-4669</v>
      </c>
      <c r="AQ257" s="39">
        <f t="shared" si="216"/>
        <v>-1058</v>
      </c>
      <c r="AR257" s="39">
        <f t="shared" si="216"/>
        <v>-1367</v>
      </c>
      <c r="AS257" s="39">
        <f t="shared" si="216"/>
        <v>1093</v>
      </c>
      <c r="AT257" s="39">
        <f t="shared" si="216"/>
        <v>4856</v>
      </c>
      <c r="AU257" s="39">
        <f t="shared" si="216"/>
        <v>1623</v>
      </c>
      <c r="AV257" s="39">
        <f t="shared" si="216"/>
        <v>505</v>
      </c>
      <c r="AW257" s="39">
        <f t="shared" si="216"/>
        <v>666</v>
      </c>
      <c r="AX257" s="39">
        <f t="shared" si="216"/>
        <v>-676</v>
      </c>
      <c r="AY257" s="39">
        <f t="shared" si="216"/>
        <v>2324</v>
      </c>
      <c r="AZ257" s="39">
        <f t="shared" si="216"/>
        <v>2580</v>
      </c>
      <c r="BA257" s="39">
        <f t="shared" si="216"/>
        <v>-647</v>
      </c>
      <c r="BB257" s="39">
        <f t="shared" si="216"/>
        <v>-354</v>
      </c>
      <c r="BC257" s="39">
        <f t="shared" si="216"/>
        <v>3920</v>
      </c>
      <c r="BD257" s="39">
        <f t="shared" si="216"/>
        <v>12671</v>
      </c>
      <c r="BE257" s="39">
        <f t="shared" si="216"/>
        <v>16036</v>
      </c>
      <c r="BF257" s="39">
        <f t="shared" si="216"/>
        <v>2282</v>
      </c>
      <c r="BG257" s="39">
        <f t="shared" si="216"/>
        <v>190</v>
      </c>
      <c r="BH257" s="39">
        <f t="shared" si="216"/>
        <v>1231</v>
      </c>
      <c r="BI257" s="39">
        <f t="shared" si="216"/>
        <v>-337</v>
      </c>
      <c r="BJ257" s="39">
        <f t="shared" si="216"/>
        <v>-6085</v>
      </c>
      <c r="BK257" s="39">
        <f t="shared" si="216"/>
        <v>2768</v>
      </c>
      <c r="BL257" s="39">
        <f t="shared" si="216"/>
        <v>-436</v>
      </c>
      <c r="BM257" s="39">
        <f t="shared" si="216"/>
        <v>37</v>
      </c>
      <c r="BN257" s="39">
        <f t="shared" si="217"/>
        <v>-577</v>
      </c>
      <c r="BO257" s="39">
        <f t="shared" si="217"/>
        <v>-553</v>
      </c>
      <c r="BP257" s="39">
        <f t="shared" si="217"/>
        <v>-419</v>
      </c>
      <c r="BQ257" s="39">
        <f t="shared" si="217"/>
        <v>208</v>
      </c>
      <c r="BR257" s="39">
        <f t="shared" si="217"/>
        <v>57272</v>
      </c>
      <c r="BS257" s="39">
        <f t="shared" si="217"/>
        <v>13807</v>
      </c>
      <c r="BU257" s="69">
        <f t="shared" si="201"/>
        <v>44416</v>
      </c>
      <c r="BV257" s="69">
        <f t="shared" si="201"/>
        <v>-6386</v>
      </c>
      <c r="BW257" s="69">
        <f t="shared" si="201"/>
        <v>12854</v>
      </c>
      <c r="BX257" s="69">
        <f t="shared" si="201"/>
        <v>20195</v>
      </c>
    </row>
    <row r="258" spans="1:76">
      <c r="A258" s="1">
        <f t="shared" si="142"/>
        <v>40026</v>
      </c>
      <c r="B258" s="39">
        <f t="shared" si="216"/>
        <v>1477</v>
      </c>
      <c r="C258" s="39">
        <f t="shared" si="216"/>
        <v>5623</v>
      </c>
      <c r="D258" s="39">
        <f t="shared" si="216"/>
        <v>-14724</v>
      </c>
      <c r="E258" s="39">
        <f t="shared" si="216"/>
        <v>-17826</v>
      </c>
      <c r="F258" s="39">
        <f t="shared" si="216"/>
        <v>-933</v>
      </c>
      <c r="G258" s="39">
        <f t="shared" si="216"/>
        <v>1612</v>
      </c>
      <c r="H258" s="39">
        <f t="shared" si="216"/>
        <v>-9</v>
      </c>
      <c r="I258" s="39">
        <f t="shared" si="216"/>
        <v>-4225</v>
      </c>
      <c r="J258" s="39">
        <f t="shared" si="216"/>
        <v>175</v>
      </c>
      <c r="K258" s="39">
        <f t="shared" si="216"/>
        <v>-2139</v>
      </c>
      <c r="L258" s="39">
        <f t="shared" si="216"/>
        <v>-2687</v>
      </c>
      <c r="M258" s="39">
        <f t="shared" si="216"/>
        <v>-8638</v>
      </c>
      <c r="N258" s="39">
        <f t="shared" si="216"/>
        <v>-2112</v>
      </c>
      <c r="O258" s="39">
        <f t="shared" si="216"/>
        <v>1085</v>
      </c>
      <c r="P258" s="39">
        <f t="shared" si="216"/>
        <v>2831</v>
      </c>
      <c r="Q258" s="39">
        <f t="shared" si="216"/>
        <v>-307</v>
      </c>
      <c r="R258" s="39">
        <f t="shared" si="216"/>
        <v>1083</v>
      </c>
      <c r="S258" s="39">
        <f t="shared" si="216"/>
        <v>549</v>
      </c>
      <c r="T258" s="39">
        <f t="shared" si="216"/>
        <v>-3389</v>
      </c>
      <c r="U258" s="39">
        <f t="shared" si="216"/>
        <v>382</v>
      </c>
      <c r="V258" s="39">
        <f t="shared" si="216"/>
        <v>2732</v>
      </c>
      <c r="W258" s="39">
        <f t="shared" si="216"/>
        <v>765</v>
      </c>
      <c r="X258" s="39">
        <f t="shared" si="216"/>
        <v>4794</v>
      </c>
      <c r="Y258" s="39">
        <f t="shared" si="216"/>
        <v>-153</v>
      </c>
      <c r="Z258" s="39">
        <f t="shared" si="216"/>
        <v>-1492</v>
      </c>
      <c r="AA258" s="39">
        <f t="shared" si="216"/>
        <v>-214</v>
      </c>
      <c r="AB258" s="39">
        <f t="shared" si="216"/>
        <v>-1323</v>
      </c>
      <c r="AC258" s="39">
        <f t="shared" si="216"/>
        <v>-685</v>
      </c>
      <c r="AD258" s="39">
        <f t="shared" si="216"/>
        <v>342</v>
      </c>
      <c r="AE258" s="39">
        <f t="shared" si="216"/>
        <v>380</v>
      </c>
      <c r="AF258" s="39">
        <f t="shared" si="216"/>
        <v>43</v>
      </c>
      <c r="AG258" s="39">
        <f t="shared" si="216"/>
        <v>-840</v>
      </c>
      <c r="AH258" s="39">
        <f t="shared" si="216"/>
        <v>769</v>
      </c>
      <c r="AI258" s="39">
        <f t="shared" si="216"/>
        <v>331</v>
      </c>
      <c r="AJ258" s="39">
        <f t="shared" si="216"/>
        <v>4020</v>
      </c>
      <c r="AK258" s="39">
        <f t="shared" si="216"/>
        <v>1335</v>
      </c>
      <c r="AL258" s="39">
        <f t="shared" si="216"/>
        <v>901</v>
      </c>
      <c r="AM258" s="39">
        <f t="shared" si="216"/>
        <v>-1403</v>
      </c>
      <c r="AN258" s="39">
        <f t="shared" si="216"/>
        <v>-1935</v>
      </c>
      <c r="AO258" s="39">
        <f t="shared" si="216"/>
        <v>2940</v>
      </c>
      <c r="AP258" s="39">
        <f t="shared" si="216"/>
        <v>4794</v>
      </c>
      <c r="AQ258" s="39">
        <f t="shared" si="216"/>
        <v>-1852</v>
      </c>
      <c r="AR258" s="39">
        <f t="shared" si="216"/>
        <v>-561</v>
      </c>
      <c r="AS258" s="39">
        <f t="shared" si="216"/>
        <v>1194</v>
      </c>
      <c r="AT258" s="39">
        <f t="shared" si="216"/>
        <v>2385</v>
      </c>
      <c r="AU258" s="39">
        <f t="shared" si="216"/>
        <v>2126</v>
      </c>
      <c r="AV258" s="39">
        <f t="shared" si="216"/>
        <v>1519</v>
      </c>
      <c r="AW258" s="39">
        <f t="shared" si="216"/>
        <v>130</v>
      </c>
      <c r="AX258" s="39">
        <f t="shared" si="216"/>
        <v>8138</v>
      </c>
      <c r="AY258" s="39">
        <f t="shared" si="216"/>
        <v>1598</v>
      </c>
      <c r="AZ258" s="39">
        <f t="shared" si="216"/>
        <v>1699</v>
      </c>
      <c r="BA258" s="39">
        <f t="shared" si="216"/>
        <v>-3297</v>
      </c>
      <c r="BB258" s="39">
        <f t="shared" si="216"/>
        <v>-798</v>
      </c>
      <c r="BC258" s="39">
        <f t="shared" si="216"/>
        <v>10820</v>
      </c>
      <c r="BD258" s="39">
        <f t="shared" si="216"/>
        <v>-6273</v>
      </c>
      <c r="BE258" s="39">
        <f t="shared" si="216"/>
        <v>10141</v>
      </c>
      <c r="BF258" s="39">
        <f t="shared" si="216"/>
        <v>1617</v>
      </c>
      <c r="BG258" s="39">
        <f t="shared" si="216"/>
        <v>619</v>
      </c>
      <c r="BH258" s="39">
        <f t="shared" si="216"/>
        <v>1721</v>
      </c>
      <c r="BI258" s="39">
        <f t="shared" si="216"/>
        <v>1410</v>
      </c>
      <c r="BJ258" s="39">
        <f t="shared" si="216"/>
        <v>1720</v>
      </c>
      <c r="BK258" s="39">
        <f t="shared" si="216"/>
        <v>2671</v>
      </c>
      <c r="BL258" s="39">
        <f t="shared" si="216"/>
        <v>-75</v>
      </c>
      <c r="BM258" s="39">
        <f t="shared" si="216"/>
        <v>-167</v>
      </c>
      <c r="BN258" s="39">
        <f t="shared" si="217"/>
        <v>823</v>
      </c>
      <c r="BO258" s="39">
        <f t="shared" si="217"/>
        <v>-1660</v>
      </c>
      <c r="BP258" s="39">
        <f t="shared" si="217"/>
        <v>3300</v>
      </c>
      <c r="BQ258" s="39">
        <f t="shared" si="217"/>
        <v>-303</v>
      </c>
      <c r="BR258" s="39">
        <f t="shared" si="217"/>
        <v>-1582</v>
      </c>
      <c r="BS258" s="39">
        <f t="shared" si="217"/>
        <v>-929</v>
      </c>
      <c r="BU258" s="69">
        <f t="shared" si="201"/>
        <v>-12423</v>
      </c>
      <c r="BV258" s="69">
        <f t="shared" si="201"/>
        <v>-24300</v>
      </c>
      <c r="BW258" s="69">
        <f t="shared" si="201"/>
        <v>10837</v>
      </c>
      <c r="BX258" s="69">
        <f t="shared" si="201"/>
        <v>23369</v>
      </c>
    </row>
    <row r="259" spans="1:76">
      <c r="A259" s="1">
        <f t="shared" si="142"/>
        <v>40057</v>
      </c>
      <c r="B259" s="39">
        <f t="shared" si="216"/>
        <v>-1679</v>
      </c>
      <c r="C259" s="39">
        <f t="shared" si="216"/>
        <v>3935</v>
      </c>
      <c r="D259" s="39">
        <f t="shared" si="216"/>
        <v>-13563</v>
      </c>
      <c r="E259" s="39">
        <f t="shared" si="216"/>
        <v>12564</v>
      </c>
      <c r="F259" s="39">
        <f t="shared" si="216"/>
        <v>-425</v>
      </c>
      <c r="G259" s="39">
        <f t="shared" si="216"/>
        <v>3529</v>
      </c>
      <c r="H259" s="39">
        <f t="shared" si="216"/>
        <v>6500</v>
      </c>
      <c r="I259" s="39">
        <f t="shared" si="216"/>
        <v>-2962</v>
      </c>
      <c r="J259" s="39">
        <f t="shared" si="216"/>
        <v>2350</v>
      </c>
      <c r="K259" s="39">
        <f t="shared" si="216"/>
        <v>2275</v>
      </c>
      <c r="L259" s="39">
        <f t="shared" si="216"/>
        <v>3977</v>
      </c>
      <c r="M259" s="39">
        <f t="shared" si="216"/>
        <v>1332</v>
      </c>
      <c r="N259" s="39">
        <f t="shared" si="216"/>
        <v>-1651</v>
      </c>
      <c r="O259" s="39">
        <f t="shared" si="216"/>
        <v>1378</v>
      </c>
      <c r="P259" s="39">
        <f t="shared" si="216"/>
        <v>1079</v>
      </c>
      <c r="Q259" s="39">
        <f t="shared" si="216"/>
        <v>-254</v>
      </c>
      <c r="R259" s="39">
        <f t="shared" si="216"/>
        <v>1745</v>
      </c>
      <c r="S259" s="39">
        <f t="shared" si="216"/>
        <v>-834</v>
      </c>
      <c r="T259" s="39">
        <f t="shared" si="216"/>
        <v>1465</v>
      </c>
      <c r="U259" s="39">
        <f t="shared" si="216"/>
        <v>-341</v>
      </c>
      <c r="V259" s="39">
        <f t="shared" si="216"/>
        <v>-2607</v>
      </c>
      <c r="W259" s="39">
        <f t="shared" si="216"/>
        <v>1880</v>
      </c>
      <c r="X259" s="39">
        <f t="shared" si="216"/>
        <v>4404</v>
      </c>
      <c r="Y259" s="39">
        <f t="shared" si="216"/>
        <v>-2760</v>
      </c>
      <c r="Z259" s="39">
        <f t="shared" si="216"/>
        <v>5504</v>
      </c>
      <c r="AA259" s="39">
        <f t="shared" si="216"/>
        <v>-458</v>
      </c>
      <c r="AB259" s="39">
        <f t="shared" si="216"/>
        <v>-2980</v>
      </c>
      <c r="AC259" s="39">
        <f t="shared" si="216"/>
        <v>38</v>
      </c>
      <c r="AD259" s="39">
        <f t="shared" si="216"/>
        <v>373</v>
      </c>
      <c r="AE259" s="39">
        <f t="shared" si="216"/>
        <v>132</v>
      </c>
      <c r="AF259" s="39">
        <f t="shared" si="216"/>
        <v>1150</v>
      </c>
      <c r="AG259" s="39">
        <f t="shared" si="216"/>
        <v>74</v>
      </c>
      <c r="AH259" s="39">
        <f t="shared" si="216"/>
        <v>-635</v>
      </c>
      <c r="AI259" s="39">
        <f t="shared" si="216"/>
        <v>6284</v>
      </c>
      <c r="AJ259" s="39">
        <f t="shared" si="216"/>
        <v>512</v>
      </c>
      <c r="AK259" s="39">
        <f t="shared" si="216"/>
        <v>7401</v>
      </c>
      <c r="AL259" s="39">
        <f t="shared" si="216"/>
        <v>588</v>
      </c>
      <c r="AM259" s="39">
        <f t="shared" si="216"/>
        <v>-945</v>
      </c>
      <c r="AN259" s="39">
        <f t="shared" si="216"/>
        <v>-4744</v>
      </c>
      <c r="AO259" s="39">
        <f t="shared" si="216"/>
        <v>3139</v>
      </c>
      <c r="AP259" s="39">
        <f t="shared" si="216"/>
        <v>-3147</v>
      </c>
      <c r="AQ259" s="39">
        <f t="shared" si="216"/>
        <v>7111</v>
      </c>
      <c r="AR259" s="39">
        <f t="shared" si="216"/>
        <v>493</v>
      </c>
      <c r="AS259" s="39">
        <f t="shared" si="216"/>
        <v>-435</v>
      </c>
      <c r="AT259" s="39">
        <f t="shared" si="216"/>
        <v>1670</v>
      </c>
      <c r="AU259" s="39">
        <f t="shared" si="216"/>
        <v>2875</v>
      </c>
      <c r="AV259" s="39">
        <f t="shared" si="216"/>
        <v>1647</v>
      </c>
      <c r="AW259" s="39">
        <f t="shared" si="216"/>
        <v>-507</v>
      </c>
      <c r="AX259" s="39">
        <f t="shared" si="216"/>
        <v>663</v>
      </c>
      <c r="AY259" s="39">
        <f t="shared" si="216"/>
        <v>9043</v>
      </c>
      <c r="AZ259" s="39">
        <f t="shared" si="216"/>
        <v>1276</v>
      </c>
      <c r="BA259" s="39">
        <f t="shared" si="216"/>
        <v>2659</v>
      </c>
      <c r="BB259" s="39">
        <f t="shared" si="216"/>
        <v>1525</v>
      </c>
      <c r="BC259" s="39">
        <f t="shared" si="216"/>
        <v>5852</v>
      </c>
      <c r="BD259" s="39">
        <f t="shared" si="216"/>
        <v>-2058</v>
      </c>
      <c r="BE259" s="39">
        <f t="shared" si="216"/>
        <v>9770</v>
      </c>
      <c r="BF259" s="39">
        <f t="shared" si="216"/>
        <v>2048</v>
      </c>
      <c r="BG259" s="39">
        <f t="shared" si="216"/>
        <v>232</v>
      </c>
      <c r="BH259" s="39">
        <f t="shared" si="216"/>
        <v>3089</v>
      </c>
      <c r="BI259" s="39">
        <f t="shared" si="216"/>
        <v>-177</v>
      </c>
      <c r="BJ259" s="39">
        <f t="shared" si="216"/>
        <v>-2061</v>
      </c>
      <c r="BK259" s="39">
        <f t="shared" si="216"/>
        <v>2605</v>
      </c>
      <c r="BL259" s="39">
        <f t="shared" si="216"/>
        <v>-358</v>
      </c>
      <c r="BM259" s="39">
        <f>IF(BM110="...","...",BM122-BM110)</f>
        <v>-161</v>
      </c>
      <c r="BN259" s="39">
        <f t="shared" si="217"/>
        <v>-483</v>
      </c>
      <c r="BO259" s="39">
        <f t="shared" si="217"/>
        <v>646</v>
      </c>
      <c r="BP259" s="39">
        <f t="shared" si="217"/>
        <v>1867</v>
      </c>
      <c r="BQ259" s="39">
        <f t="shared" si="217"/>
        <v>-165</v>
      </c>
      <c r="BR259" s="39">
        <f t="shared" si="217"/>
        <v>6364</v>
      </c>
      <c r="BS259" s="39">
        <f t="shared" si="217"/>
        <v>58309</v>
      </c>
      <c r="BU259" s="69">
        <f t="shared" si="201"/>
        <v>5007</v>
      </c>
      <c r="BV259" s="69">
        <f t="shared" si="201"/>
        <v>25812</v>
      </c>
      <c r="BW259" s="69">
        <f t="shared" si="201"/>
        <v>1352</v>
      </c>
      <c r="BX259" s="69">
        <f t="shared" si="201"/>
        <v>32499</v>
      </c>
    </row>
    <row r="260" spans="1:76">
      <c r="A260" s="1">
        <f t="shared" si="142"/>
        <v>40087</v>
      </c>
      <c r="B260" s="39">
        <f t="shared" ref="B260:BM263" si="218">IF(B111="...","...",B123-B111)</f>
        <v>-2203</v>
      </c>
      <c r="C260" s="39">
        <f t="shared" si="218"/>
        <v>5497</v>
      </c>
      <c r="D260" s="39">
        <f t="shared" si="218"/>
        <v>4168</v>
      </c>
      <c r="E260" s="39">
        <f t="shared" si="218"/>
        <v>131</v>
      </c>
      <c r="F260" s="39">
        <f t="shared" si="218"/>
        <v>1001</v>
      </c>
      <c r="G260" s="39">
        <f t="shared" si="218"/>
        <v>2537</v>
      </c>
      <c r="H260" s="39">
        <f t="shared" si="218"/>
        <v>2620</v>
      </c>
      <c r="I260" s="39">
        <f t="shared" si="218"/>
        <v>-2018</v>
      </c>
      <c r="J260" s="39">
        <f t="shared" si="218"/>
        <v>-948</v>
      </c>
      <c r="K260" s="39">
        <f t="shared" si="218"/>
        <v>1914</v>
      </c>
      <c r="L260" s="39">
        <f t="shared" si="218"/>
        <v>-12712</v>
      </c>
      <c r="M260" s="39">
        <f t="shared" si="218"/>
        <v>8146</v>
      </c>
      <c r="N260" s="39">
        <f t="shared" si="218"/>
        <v>-9757</v>
      </c>
      <c r="O260" s="39">
        <f t="shared" si="218"/>
        <v>3119</v>
      </c>
      <c r="P260" s="39">
        <f t="shared" si="218"/>
        <v>-915</v>
      </c>
      <c r="Q260" s="39">
        <f t="shared" si="218"/>
        <v>564</v>
      </c>
      <c r="R260" s="39">
        <f t="shared" si="218"/>
        <v>-2667</v>
      </c>
      <c r="S260" s="39">
        <f t="shared" si="218"/>
        <v>-183</v>
      </c>
      <c r="T260" s="39">
        <f t="shared" si="218"/>
        <v>718</v>
      </c>
      <c r="U260" s="39">
        <f t="shared" si="218"/>
        <v>2434</v>
      </c>
      <c r="V260" s="39">
        <f t="shared" si="218"/>
        <v>-5668</v>
      </c>
      <c r="W260" s="39">
        <f t="shared" si="218"/>
        <v>1400</v>
      </c>
      <c r="X260" s="39">
        <f t="shared" si="218"/>
        <v>-1373</v>
      </c>
      <c r="Y260" s="39">
        <f t="shared" si="218"/>
        <v>-5701</v>
      </c>
      <c r="Z260" s="39">
        <f t="shared" si="218"/>
        <v>-2811</v>
      </c>
      <c r="AA260" s="39">
        <f t="shared" si="218"/>
        <v>-1389</v>
      </c>
      <c r="AB260" s="39">
        <f t="shared" si="218"/>
        <v>-3678</v>
      </c>
      <c r="AC260" s="39">
        <f t="shared" si="218"/>
        <v>-174</v>
      </c>
      <c r="AD260" s="39">
        <f t="shared" si="218"/>
        <v>-1170</v>
      </c>
      <c r="AE260" s="39">
        <f t="shared" si="218"/>
        <v>135</v>
      </c>
      <c r="AF260" s="39">
        <f t="shared" si="218"/>
        <v>-1350</v>
      </c>
      <c r="AG260" s="39">
        <f t="shared" si="218"/>
        <v>-710</v>
      </c>
      <c r="AH260" s="39">
        <f t="shared" si="218"/>
        <v>516</v>
      </c>
      <c r="AI260" s="39">
        <f t="shared" si="218"/>
        <v>554</v>
      </c>
      <c r="AJ260" s="39">
        <f t="shared" si="218"/>
        <v>4695</v>
      </c>
      <c r="AK260" s="39">
        <f t="shared" si="218"/>
        <v>2232</v>
      </c>
      <c r="AL260" s="39">
        <f t="shared" si="218"/>
        <v>-301</v>
      </c>
      <c r="AM260" s="39">
        <f t="shared" si="218"/>
        <v>965</v>
      </c>
      <c r="AN260" s="39">
        <f t="shared" si="218"/>
        <v>1168</v>
      </c>
      <c r="AO260" s="39">
        <f t="shared" si="218"/>
        <v>1714</v>
      </c>
      <c r="AP260" s="39">
        <f t="shared" si="218"/>
        <v>-1920</v>
      </c>
      <c r="AQ260" s="39">
        <f t="shared" si="218"/>
        <v>10397</v>
      </c>
      <c r="AR260" s="39">
        <f t="shared" si="218"/>
        <v>-3546</v>
      </c>
      <c r="AS260" s="39">
        <f t="shared" si="218"/>
        <v>-231</v>
      </c>
      <c r="AT260" s="39">
        <f t="shared" si="218"/>
        <v>1528</v>
      </c>
      <c r="AU260" s="39">
        <f t="shared" si="218"/>
        <v>3484</v>
      </c>
      <c r="AV260" s="39">
        <f t="shared" si="218"/>
        <v>-1181</v>
      </c>
      <c r="AW260" s="39">
        <f t="shared" si="218"/>
        <v>-348</v>
      </c>
      <c r="AX260" s="39">
        <f t="shared" si="218"/>
        <v>-5119</v>
      </c>
      <c r="AY260" s="39">
        <f t="shared" si="218"/>
        <v>13302</v>
      </c>
      <c r="AZ260" s="39">
        <f t="shared" si="218"/>
        <v>10</v>
      </c>
      <c r="BA260" s="39">
        <f t="shared" si="218"/>
        <v>189</v>
      </c>
      <c r="BB260" s="39">
        <f t="shared" si="218"/>
        <v>1650</v>
      </c>
      <c r="BC260" s="39">
        <f t="shared" si="218"/>
        <v>4912</v>
      </c>
      <c r="BD260" s="39">
        <f t="shared" si="218"/>
        <v>250</v>
      </c>
      <c r="BE260" s="39">
        <f t="shared" si="218"/>
        <v>7032</v>
      </c>
      <c r="BF260" s="39">
        <f t="shared" si="218"/>
        <v>4842</v>
      </c>
      <c r="BG260" s="39">
        <f t="shared" si="218"/>
        <v>-1349</v>
      </c>
      <c r="BH260" s="39">
        <f t="shared" si="218"/>
        <v>1941</v>
      </c>
      <c r="BI260" s="39">
        <f t="shared" si="218"/>
        <v>-1370</v>
      </c>
      <c r="BJ260" s="39">
        <f t="shared" si="218"/>
        <v>-6350</v>
      </c>
      <c r="BK260" s="39">
        <f t="shared" si="218"/>
        <v>1266</v>
      </c>
      <c r="BL260" s="39">
        <f t="shared" si="218"/>
        <v>515</v>
      </c>
      <c r="BM260" s="39">
        <f t="shared" si="218"/>
        <v>35</v>
      </c>
      <c r="BN260" s="39">
        <f t="shared" ref="BN260:BS260" si="219">IF(BN111="...","...",BN123-BN111)</f>
        <v>-799</v>
      </c>
      <c r="BO260" s="39">
        <f t="shared" si="219"/>
        <v>1629</v>
      </c>
      <c r="BP260" s="39">
        <f t="shared" si="219"/>
        <v>2988</v>
      </c>
      <c r="BQ260" s="39">
        <f t="shared" si="219"/>
        <v>2219</v>
      </c>
      <c r="BR260" s="39">
        <f t="shared" si="219"/>
        <v>-35435</v>
      </c>
      <c r="BS260" s="39">
        <f t="shared" si="219"/>
        <v>46801</v>
      </c>
      <c r="BU260" s="69">
        <f t="shared" si="201"/>
        <v>-36229</v>
      </c>
      <c r="BV260" s="69">
        <f t="shared" si="201"/>
        <v>16256</v>
      </c>
      <c r="BW260" s="69">
        <f t="shared" si="201"/>
        <v>795</v>
      </c>
      <c r="BX260" s="69">
        <f t="shared" si="201"/>
        <v>30544</v>
      </c>
    </row>
    <row r="261" spans="1:76">
      <c r="A261" s="1">
        <f t="shared" si="142"/>
        <v>40118</v>
      </c>
      <c r="B261" s="39">
        <f t="shared" si="218"/>
        <v>5719</v>
      </c>
      <c r="C261" s="39">
        <f t="shared" si="218"/>
        <v>-1868</v>
      </c>
      <c r="D261" s="39">
        <f t="shared" si="218"/>
        <v>-13485</v>
      </c>
      <c r="E261" s="39">
        <f t="shared" si="218"/>
        <v>-5353</v>
      </c>
      <c r="F261" s="39">
        <f t="shared" si="218"/>
        <v>2729</v>
      </c>
      <c r="G261" s="39">
        <f t="shared" si="218"/>
        <v>997</v>
      </c>
      <c r="H261" s="39">
        <f t="shared" si="218"/>
        <v>1977</v>
      </c>
      <c r="I261" s="39">
        <f t="shared" si="218"/>
        <v>-2942</v>
      </c>
      <c r="J261" s="39">
        <f t="shared" si="218"/>
        <v>-385</v>
      </c>
      <c r="K261" s="39">
        <f t="shared" si="218"/>
        <v>958</v>
      </c>
      <c r="L261" s="39">
        <f t="shared" si="218"/>
        <v>2506</v>
      </c>
      <c r="M261" s="39">
        <f t="shared" si="218"/>
        <v>578</v>
      </c>
      <c r="N261" s="39">
        <f t="shared" si="218"/>
        <v>-7936</v>
      </c>
      <c r="O261" s="39">
        <f t="shared" si="218"/>
        <v>6750</v>
      </c>
      <c r="P261" s="39">
        <f t="shared" si="218"/>
        <v>1165</v>
      </c>
      <c r="Q261" s="39">
        <f t="shared" si="218"/>
        <v>-1209</v>
      </c>
      <c r="R261" s="39">
        <f t="shared" si="218"/>
        <v>-390</v>
      </c>
      <c r="S261" s="39">
        <f t="shared" si="218"/>
        <v>813</v>
      </c>
      <c r="T261" s="39">
        <f t="shared" si="218"/>
        <v>-8391</v>
      </c>
      <c r="U261" s="39">
        <f t="shared" si="218"/>
        <v>1849</v>
      </c>
      <c r="V261" s="39">
        <f t="shared" si="218"/>
        <v>-2766</v>
      </c>
      <c r="W261" s="39">
        <f t="shared" si="218"/>
        <v>316</v>
      </c>
      <c r="X261" s="39">
        <f t="shared" si="218"/>
        <v>-1548</v>
      </c>
      <c r="Y261" s="39">
        <f t="shared" si="218"/>
        <v>-2336</v>
      </c>
      <c r="Z261" s="39">
        <f t="shared" si="218"/>
        <v>-3599</v>
      </c>
      <c r="AA261" s="39">
        <f t="shared" si="218"/>
        <v>372</v>
      </c>
      <c r="AB261" s="39">
        <f t="shared" si="218"/>
        <v>-19</v>
      </c>
      <c r="AC261" s="39">
        <f t="shared" si="218"/>
        <v>137</v>
      </c>
      <c r="AD261" s="39">
        <f t="shared" si="218"/>
        <v>758</v>
      </c>
      <c r="AE261" s="39">
        <f t="shared" si="218"/>
        <v>-187</v>
      </c>
      <c r="AF261" s="39">
        <f t="shared" si="218"/>
        <v>-359</v>
      </c>
      <c r="AG261" s="39">
        <f t="shared" si="218"/>
        <v>-415</v>
      </c>
      <c r="AH261" s="39">
        <f t="shared" si="218"/>
        <v>4830</v>
      </c>
      <c r="AI261" s="39">
        <f t="shared" si="218"/>
        <v>-7785</v>
      </c>
      <c r="AJ261" s="39">
        <f t="shared" si="218"/>
        <v>5349</v>
      </c>
      <c r="AK261" s="39">
        <f t="shared" si="218"/>
        <v>-7348</v>
      </c>
      <c r="AL261" s="39">
        <f t="shared" si="218"/>
        <v>-3122</v>
      </c>
      <c r="AM261" s="39">
        <f t="shared" si="218"/>
        <v>6242</v>
      </c>
      <c r="AN261" s="39">
        <f t="shared" si="218"/>
        <v>1666</v>
      </c>
      <c r="AO261" s="39">
        <f t="shared" si="218"/>
        <v>1979</v>
      </c>
      <c r="AP261" s="39">
        <f t="shared" si="218"/>
        <v>1645</v>
      </c>
      <c r="AQ261" s="39">
        <f t="shared" si="218"/>
        <v>1735</v>
      </c>
      <c r="AR261" s="39">
        <f t="shared" si="218"/>
        <v>-1309</v>
      </c>
      <c r="AS261" s="39">
        <f t="shared" si="218"/>
        <v>414</v>
      </c>
      <c r="AT261" s="39">
        <f t="shared" si="218"/>
        <v>291</v>
      </c>
      <c r="AU261" s="39">
        <f t="shared" si="218"/>
        <v>846</v>
      </c>
      <c r="AV261" s="39">
        <f t="shared" si="218"/>
        <v>1143</v>
      </c>
      <c r="AW261" s="39">
        <f t="shared" si="218"/>
        <v>-2808</v>
      </c>
      <c r="AX261" s="39">
        <f t="shared" si="218"/>
        <v>1770</v>
      </c>
      <c r="AY261" s="39">
        <f t="shared" si="218"/>
        <v>185</v>
      </c>
      <c r="AZ261" s="39">
        <f t="shared" si="218"/>
        <v>1723</v>
      </c>
      <c r="BA261" s="39">
        <f t="shared" si="218"/>
        <v>138</v>
      </c>
      <c r="BB261" s="39">
        <f t="shared" si="218"/>
        <v>1889</v>
      </c>
      <c r="BC261" s="39">
        <f t="shared" si="218"/>
        <v>3694</v>
      </c>
      <c r="BD261" s="39">
        <f t="shared" si="218"/>
        <v>6953</v>
      </c>
      <c r="BE261" s="39">
        <f t="shared" si="218"/>
        <v>10406</v>
      </c>
      <c r="BF261" s="39">
        <f t="shared" si="218"/>
        <v>2741</v>
      </c>
      <c r="BG261" s="39">
        <f t="shared" si="218"/>
        <v>-286</v>
      </c>
      <c r="BH261" s="39">
        <f t="shared" si="218"/>
        <v>964</v>
      </c>
      <c r="BI261" s="39">
        <f t="shared" si="218"/>
        <v>519</v>
      </c>
      <c r="BJ261" s="39">
        <f t="shared" si="218"/>
        <v>-3772</v>
      </c>
      <c r="BK261" s="39">
        <f t="shared" si="218"/>
        <v>747</v>
      </c>
      <c r="BL261" s="39">
        <f t="shared" si="218"/>
        <v>-291</v>
      </c>
      <c r="BM261" s="39">
        <f t="shared" si="218"/>
        <v>227</v>
      </c>
      <c r="BN261" s="39">
        <f t="shared" ref="BN261:BS261" si="220">IF(BN112="...","...",BN124-BN112)</f>
        <v>-1557</v>
      </c>
      <c r="BO261" s="39">
        <f t="shared" si="220"/>
        <v>3467</v>
      </c>
      <c r="BP261" s="39">
        <f t="shared" si="220"/>
        <v>729</v>
      </c>
      <c r="BQ261" s="39">
        <f t="shared" si="220"/>
        <v>3782</v>
      </c>
      <c r="BR261" s="39">
        <f t="shared" si="220"/>
        <v>-9507</v>
      </c>
      <c r="BS261" s="39">
        <f t="shared" si="220"/>
        <v>21774</v>
      </c>
      <c r="BU261" s="69">
        <f t="shared" si="201"/>
        <v>-19194</v>
      </c>
      <c r="BV261" s="69">
        <f t="shared" si="201"/>
        <v>-9325</v>
      </c>
      <c r="BW261" s="69">
        <f t="shared" si="201"/>
        <v>9693</v>
      </c>
      <c r="BX261" s="69">
        <f t="shared" si="201"/>
        <v>31102</v>
      </c>
    </row>
    <row r="262" spans="1:76">
      <c r="A262" s="1">
        <f t="shared" si="142"/>
        <v>40148</v>
      </c>
      <c r="B262" s="39">
        <f t="shared" si="218"/>
        <v>12796</v>
      </c>
      <c r="C262" s="39">
        <f t="shared" si="218"/>
        <v>3554</v>
      </c>
      <c r="D262" s="39">
        <f t="shared" si="218"/>
        <v>-13792</v>
      </c>
      <c r="E262" s="39">
        <f t="shared" si="218"/>
        <v>17533</v>
      </c>
      <c r="F262" s="39">
        <f t="shared" si="218"/>
        <v>5142</v>
      </c>
      <c r="G262" s="39">
        <f t="shared" si="218"/>
        <v>3348</v>
      </c>
      <c r="H262" s="39">
        <f t="shared" si="218"/>
        <v>-7391</v>
      </c>
      <c r="I262" s="39">
        <f t="shared" si="218"/>
        <v>-395</v>
      </c>
      <c r="J262" s="39">
        <f t="shared" si="218"/>
        <v>10321</v>
      </c>
      <c r="K262" s="39">
        <f t="shared" si="218"/>
        <v>3875</v>
      </c>
      <c r="L262" s="39">
        <f t="shared" si="218"/>
        <v>5220</v>
      </c>
      <c r="M262" s="39">
        <f t="shared" si="218"/>
        <v>10937</v>
      </c>
      <c r="N262" s="39">
        <f t="shared" si="218"/>
        <v>-459</v>
      </c>
      <c r="O262" s="39">
        <f t="shared" si="218"/>
        <v>2922</v>
      </c>
      <c r="P262" s="39">
        <f t="shared" si="218"/>
        <v>-3749</v>
      </c>
      <c r="Q262" s="39">
        <f t="shared" si="218"/>
        <v>88</v>
      </c>
      <c r="R262" s="39">
        <f t="shared" si="218"/>
        <v>-225</v>
      </c>
      <c r="S262" s="39">
        <f t="shared" si="218"/>
        <v>-3856</v>
      </c>
      <c r="T262" s="39">
        <f t="shared" si="218"/>
        <v>10357</v>
      </c>
      <c r="U262" s="39">
        <f t="shared" si="218"/>
        <v>-2144</v>
      </c>
      <c r="V262" s="39">
        <f t="shared" si="218"/>
        <v>-5881</v>
      </c>
      <c r="W262" s="39">
        <f t="shared" si="218"/>
        <v>-4935</v>
      </c>
      <c r="X262" s="39">
        <f t="shared" si="218"/>
        <v>2165</v>
      </c>
      <c r="Y262" s="39">
        <f t="shared" si="218"/>
        <v>-927</v>
      </c>
      <c r="Z262" s="39">
        <f t="shared" si="218"/>
        <v>1166</v>
      </c>
      <c r="AA262" s="39">
        <f t="shared" si="218"/>
        <v>-250</v>
      </c>
      <c r="AB262" s="39">
        <f t="shared" si="218"/>
        <v>1032</v>
      </c>
      <c r="AC262" s="39">
        <f t="shared" si="218"/>
        <v>-309</v>
      </c>
      <c r="AD262" s="39">
        <f t="shared" si="218"/>
        <v>-1489</v>
      </c>
      <c r="AE262" s="39">
        <f t="shared" si="218"/>
        <v>81</v>
      </c>
      <c r="AF262" s="39">
        <f t="shared" si="218"/>
        <v>2881</v>
      </c>
      <c r="AG262" s="39">
        <f t="shared" si="218"/>
        <v>-1610</v>
      </c>
      <c r="AH262" s="39">
        <f t="shared" si="218"/>
        <v>2126</v>
      </c>
      <c r="AI262" s="39">
        <f t="shared" si="218"/>
        <v>3736</v>
      </c>
      <c r="AJ262" s="39">
        <f t="shared" si="218"/>
        <v>5198</v>
      </c>
      <c r="AK262" s="39">
        <f t="shared" si="218"/>
        <v>3878</v>
      </c>
      <c r="AL262" s="39">
        <f t="shared" si="218"/>
        <v>-4214</v>
      </c>
      <c r="AM262" s="39">
        <f t="shared" si="218"/>
        <v>7476</v>
      </c>
      <c r="AN262" s="39">
        <f t="shared" si="218"/>
        <v>-907</v>
      </c>
      <c r="AO262" s="39">
        <f t="shared" si="218"/>
        <v>6591</v>
      </c>
      <c r="AP262" s="39">
        <f t="shared" si="218"/>
        <v>4968</v>
      </c>
      <c r="AQ262" s="39">
        <f t="shared" si="218"/>
        <v>9596</v>
      </c>
      <c r="AR262" s="39">
        <f t="shared" si="218"/>
        <v>-239</v>
      </c>
      <c r="AS262" s="39">
        <f t="shared" si="218"/>
        <v>-2580</v>
      </c>
      <c r="AT262" s="39">
        <f t="shared" si="218"/>
        <v>-2699</v>
      </c>
      <c r="AU262" s="39">
        <f t="shared" si="218"/>
        <v>6921</v>
      </c>
      <c r="AV262" s="39">
        <f t="shared" si="218"/>
        <v>3168</v>
      </c>
      <c r="AW262" s="39">
        <f t="shared" si="218"/>
        <v>-710</v>
      </c>
      <c r="AX262" s="39">
        <f t="shared" si="218"/>
        <v>5195</v>
      </c>
      <c r="AY262" s="39">
        <f t="shared" si="218"/>
        <v>13227</v>
      </c>
      <c r="AZ262" s="39">
        <f t="shared" si="218"/>
        <v>2566</v>
      </c>
      <c r="BA262" s="39">
        <f t="shared" si="218"/>
        <v>6532</v>
      </c>
      <c r="BB262" s="39">
        <f t="shared" si="218"/>
        <v>13456</v>
      </c>
      <c r="BC262" s="39">
        <f t="shared" si="218"/>
        <v>1478</v>
      </c>
      <c r="BD262" s="39">
        <f t="shared" si="218"/>
        <v>3319</v>
      </c>
      <c r="BE262" s="39">
        <f t="shared" si="218"/>
        <v>20246</v>
      </c>
      <c r="BF262" s="39">
        <f t="shared" si="218"/>
        <v>8165</v>
      </c>
      <c r="BG262" s="39">
        <f t="shared" si="218"/>
        <v>1384</v>
      </c>
      <c r="BH262" s="39">
        <f t="shared" si="218"/>
        <v>969</v>
      </c>
      <c r="BI262" s="39">
        <f t="shared" si="218"/>
        <v>-2411</v>
      </c>
      <c r="BJ262" s="39">
        <f t="shared" si="218"/>
        <v>-5624</v>
      </c>
      <c r="BK262" s="39">
        <f t="shared" si="218"/>
        <v>1434</v>
      </c>
      <c r="BL262" s="39">
        <f t="shared" si="218"/>
        <v>1524</v>
      </c>
      <c r="BM262" s="39">
        <f t="shared" si="218"/>
        <v>1160</v>
      </c>
      <c r="BN262" s="39">
        <f t="shared" ref="BN262:BS262" si="221">IF(BN113="...","...",BN125-BN113)</f>
        <v>2159</v>
      </c>
      <c r="BO262" s="39">
        <f t="shared" si="221"/>
        <v>4530</v>
      </c>
      <c r="BP262" s="39">
        <f t="shared" si="221"/>
        <v>63</v>
      </c>
      <c r="BQ262" s="39">
        <f t="shared" si="221"/>
        <v>-2897</v>
      </c>
      <c r="BR262" s="39">
        <f t="shared" si="221"/>
        <v>46890</v>
      </c>
      <c r="BS262" s="39">
        <f t="shared" si="221"/>
        <v>90399</v>
      </c>
      <c r="BU262" s="69">
        <f t="shared" si="201"/>
        <v>20220</v>
      </c>
      <c r="BV262" s="69">
        <f t="shared" si="201"/>
        <v>31648</v>
      </c>
      <c r="BW262" s="69">
        <f t="shared" si="201"/>
        <v>26674</v>
      </c>
      <c r="BX262" s="69">
        <f t="shared" si="201"/>
        <v>58750</v>
      </c>
    </row>
    <row r="263" spans="1:76">
      <c r="A263" s="1">
        <f t="shared" si="142"/>
        <v>40179</v>
      </c>
      <c r="B263" s="39">
        <f t="shared" si="218"/>
        <v>10882</v>
      </c>
      <c r="C263" s="39">
        <f t="shared" si="218"/>
        <v>8273</v>
      </c>
      <c r="D263" s="39">
        <f t="shared" si="218"/>
        <v>-1914</v>
      </c>
      <c r="E263" s="39">
        <f t="shared" si="218"/>
        <v>14790</v>
      </c>
      <c r="F263" s="39">
        <f t="shared" si="218"/>
        <v>17517</v>
      </c>
      <c r="G263" s="39">
        <f t="shared" si="218"/>
        <v>7306</v>
      </c>
      <c r="H263" s="39">
        <f t="shared" si="218"/>
        <v>14844</v>
      </c>
      <c r="I263" s="39">
        <f t="shared" si="218"/>
        <v>-4590</v>
      </c>
      <c r="J263" s="39">
        <f t="shared" si="218"/>
        <v>5218</v>
      </c>
      <c r="K263" s="39">
        <f t="shared" si="218"/>
        <v>5933</v>
      </c>
      <c r="L263" s="39">
        <f t="shared" si="218"/>
        <v>6818</v>
      </c>
      <c r="M263" s="39">
        <f t="shared" si="218"/>
        <v>11313</v>
      </c>
      <c r="N263" s="39">
        <f t="shared" si="218"/>
        <v>7849</v>
      </c>
      <c r="O263" s="39">
        <f t="shared" si="218"/>
        <v>-1509</v>
      </c>
      <c r="P263" s="39">
        <f t="shared" si="218"/>
        <v>-19170</v>
      </c>
      <c r="Q263" s="39">
        <f t="shared" si="218"/>
        <v>-52</v>
      </c>
      <c r="R263" s="39">
        <f t="shared" si="218"/>
        <v>-1919</v>
      </c>
      <c r="S263" s="39">
        <f t="shared" si="218"/>
        <v>5339</v>
      </c>
      <c r="T263" s="39">
        <f t="shared" si="218"/>
        <v>-4836</v>
      </c>
      <c r="U263" s="39">
        <f t="shared" si="218"/>
        <v>1087</v>
      </c>
      <c r="V263" s="39">
        <f t="shared" si="218"/>
        <v>6800</v>
      </c>
      <c r="W263" s="39">
        <f t="shared" si="218"/>
        <v>-1326</v>
      </c>
      <c r="X263" s="39">
        <f t="shared" si="218"/>
        <v>1798</v>
      </c>
      <c r="Y263" s="39">
        <f t="shared" si="218"/>
        <v>-2403</v>
      </c>
      <c r="Z263" s="39">
        <f t="shared" si="218"/>
        <v>1185</v>
      </c>
      <c r="AA263" s="39">
        <f t="shared" si="218"/>
        <v>170</v>
      </c>
      <c r="AB263" s="39">
        <f t="shared" si="218"/>
        <v>-2484</v>
      </c>
      <c r="AC263" s="39">
        <f t="shared" si="218"/>
        <v>179</v>
      </c>
      <c r="AD263" s="39">
        <f t="shared" si="218"/>
        <v>1533</v>
      </c>
      <c r="AE263" s="39">
        <f t="shared" si="218"/>
        <v>-813</v>
      </c>
      <c r="AF263" s="39">
        <f t="shared" si="218"/>
        <v>-425</v>
      </c>
      <c r="AG263" s="39">
        <f t="shared" si="218"/>
        <v>-2191</v>
      </c>
      <c r="AH263" s="39">
        <f t="shared" si="218"/>
        <v>14124</v>
      </c>
      <c r="AI263" s="39">
        <f t="shared" si="218"/>
        <v>5645</v>
      </c>
      <c r="AJ263" s="39">
        <f t="shared" si="218"/>
        <v>17614</v>
      </c>
      <c r="AK263" s="39">
        <f t="shared" si="218"/>
        <v>5760</v>
      </c>
      <c r="AL263" s="39">
        <f t="shared" si="218"/>
        <v>-4748</v>
      </c>
      <c r="AM263" s="39">
        <f t="shared" si="218"/>
        <v>7730</v>
      </c>
      <c r="AN263" s="39">
        <f t="shared" si="218"/>
        <v>19151</v>
      </c>
      <c r="AO263" s="39">
        <f t="shared" si="218"/>
        <v>8175</v>
      </c>
      <c r="AP263" s="39">
        <f t="shared" si="218"/>
        <v>324</v>
      </c>
      <c r="AQ263" s="39">
        <f t="shared" si="218"/>
        <v>24220</v>
      </c>
      <c r="AR263" s="39">
        <f t="shared" si="218"/>
        <v>-1788</v>
      </c>
      <c r="AS263" s="39">
        <f t="shared" si="218"/>
        <v>540</v>
      </c>
      <c r="AT263" s="39">
        <f t="shared" si="218"/>
        <v>164</v>
      </c>
      <c r="AU263" s="39">
        <f t="shared" si="218"/>
        <v>4076</v>
      </c>
      <c r="AV263" s="39">
        <f t="shared" si="218"/>
        <v>495</v>
      </c>
      <c r="AW263" s="39">
        <f t="shared" si="218"/>
        <v>-2182</v>
      </c>
      <c r="AX263" s="39">
        <f t="shared" si="218"/>
        <v>-806</v>
      </c>
      <c r="AY263" s="39">
        <f t="shared" si="218"/>
        <v>26655</v>
      </c>
      <c r="AZ263" s="39">
        <f t="shared" si="218"/>
        <v>4190</v>
      </c>
      <c r="BA263" s="39">
        <f t="shared" si="218"/>
        <v>-3777</v>
      </c>
      <c r="BB263" s="39">
        <f t="shared" si="218"/>
        <v>-11564</v>
      </c>
      <c r="BC263" s="39">
        <f t="shared" si="218"/>
        <v>10557</v>
      </c>
      <c r="BD263" s="39">
        <f t="shared" si="218"/>
        <v>6118</v>
      </c>
      <c r="BE263" s="39">
        <f t="shared" si="218"/>
        <v>27174</v>
      </c>
      <c r="BF263" s="39">
        <f t="shared" si="218"/>
        <v>6076</v>
      </c>
      <c r="BG263" s="39">
        <f t="shared" si="218"/>
        <v>715</v>
      </c>
      <c r="BH263" s="39">
        <f t="shared" si="218"/>
        <v>-7922</v>
      </c>
      <c r="BI263" s="39">
        <f t="shared" si="218"/>
        <v>-7496</v>
      </c>
      <c r="BJ263" s="39">
        <f t="shared" si="218"/>
        <v>-6012</v>
      </c>
      <c r="BK263" s="39">
        <f t="shared" si="218"/>
        <v>2186</v>
      </c>
      <c r="BL263" s="39">
        <f t="shared" si="218"/>
        <v>1592</v>
      </c>
      <c r="BM263" s="39">
        <f t="shared" ref="BM263:BS263" si="222">IF(BM114="...","...",BM126-BM114)</f>
        <v>1181</v>
      </c>
      <c r="BN263" s="39">
        <f t="shared" si="222"/>
        <v>1130</v>
      </c>
      <c r="BO263" s="39">
        <f t="shared" si="222"/>
        <v>5997</v>
      </c>
      <c r="BP263" s="39">
        <f t="shared" si="222"/>
        <v>-3660</v>
      </c>
      <c r="BQ263" s="39">
        <f t="shared" si="222"/>
        <v>88</v>
      </c>
      <c r="BR263" s="39">
        <f t="shared" si="222"/>
        <v>61364</v>
      </c>
      <c r="BS263" s="39">
        <f t="shared" si="222"/>
        <v>126336</v>
      </c>
      <c r="BU263" s="69">
        <f t="shared" si="201"/>
        <v>57820</v>
      </c>
      <c r="BV263" s="69">
        <f t="shared" si="201"/>
        <v>47151</v>
      </c>
      <c r="BW263" s="69">
        <f t="shared" si="201"/>
        <v>3546</v>
      </c>
      <c r="BX263" s="69">
        <f t="shared" si="201"/>
        <v>79184</v>
      </c>
    </row>
    <row r="264" spans="1:76">
      <c r="A264" s="1">
        <f t="shared" si="142"/>
        <v>40210</v>
      </c>
      <c r="B264" s="39">
        <f t="shared" ref="B264:BM267" si="223">IF(B115="...","...",B127-B115)</f>
        <v>-7468</v>
      </c>
      <c r="C264" s="39">
        <f t="shared" si="223"/>
        <v>9242</v>
      </c>
      <c r="D264" s="39">
        <f t="shared" si="223"/>
        <v>-1212</v>
      </c>
      <c r="E264" s="39">
        <f t="shared" si="223"/>
        <v>9410</v>
      </c>
      <c r="F264" s="39">
        <f t="shared" si="223"/>
        <v>-4517</v>
      </c>
      <c r="G264" s="39">
        <f t="shared" si="223"/>
        <v>4253</v>
      </c>
      <c r="H264" s="39">
        <f t="shared" si="223"/>
        <v>1425</v>
      </c>
      <c r="I264" s="39">
        <f t="shared" si="223"/>
        <v>3579</v>
      </c>
      <c r="J264" s="39">
        <f t="shared" si="223"/>
        <v>-5829</v>
      </c>
      <c r="K264" s="39">
        <f t="shared" si="223"/>
        <v>4657</v>
      </c>
      <c r="L264" s="39">
        <f t="shared" si="223"/>
        <v>-9387</v>
      </c>
      <c r="M264" s="39">
        <f t="shared" si="223"/>
        <v>14073</v>
      </c>
      <c r="N264" s="39">
        <f t="shared" si="223"/>
        <v>-297</v>
      </c>
      <c r="O264" s="39">
        <f t="shared" si="223"/>
        <v>-750</v>
      </c>
      <c r="P264" s="39">
        <f t="shared" si="223"/>
        <v>115</v>
      </c>
      <c r="Q264" s="39">
        <f t="shared" si="223"/>
        <v>-930</v>
      </c>
      <c r="R264" s="39">
        <f t="shared" si="223"/>
        <v>-1309</v>
      </c>
      <c r="S264" s="39">
        <f t="shared" si="223"/>
        <v>-2369</v>
      </c>
      <c r="T264" s="39">
        <f t="shared" si="223"/>
        <v>-387</v>
      </c>
      <c r="U264" s="39">
        <f t="shared" si="223"/>
        <v>-1813</v>
      </c>
      <c r="V264" s="39">
        <f t="shared" si="223"/>
        <v>-485</v>
      </c>
      <c r="W264" s="39">
        <f t="shared" si="223"/>
        <v>-720</v>
      </c>
      <c r="X264" s="39">
        <f t="shared" si="223"/>
        <v>289</v>
      </c>
      <c r="Y264" s="39">
        <f t="shared" si="223"/>
        <v>233</v>
      </c>
      <c r="Z264" s="39">
        <f t="shared" si="223"/>
        <v>-1685</v>
      </c>
      <c r="AA264" s="39">
        <f t="shared" si="223"/>
        <v>-442</v>
      </c>
      <c r="AB264" s="39">
        <f t="shared" si="223"/>
        <v>-3499</v>
      </c>
      <c r="AC264" s="39">
        <f t="shared" si="223"/>
        <v>-164</v>
      </c>
      <c r="AD264" s="39">
        <f t="shared" si="223"/>
        <v>-463</v>
      </c>
      <c r="AE264" s="39">
        <f t="shared" si="223"/>
        <v>37</v>
      </c>
      <c r="AF264" s="39">
        <f t="shared" si="223"/>
        <v>-147</v>
      </c>
      <c r="AG264" s="39">
        <f t="shared" si="223"/>
        <v>-356</v>
      </c>
      <c r="AH264" s="39">
        <f t="shared" si="223"/>
        <v>14036</v>
      </c>
      <c r="AI264" s="39">
        <f t="shared" si="223"/>
        <v>2047</v>
      </c>
      <c r="AJ264" s="39">
        <f t="shared" si="223"/>
        <v>14467</v>
      </c>
      <c r="AK264" s="39">
        <f t="shared" si="223"/>
        <v>357</v>
      </c>
      <c r="AL264" s="39">
        <f t="shared" si="223"/>
        <v>-4066</v>
      </c>
      <c r="AM264" s="39">
        <f t="shared" si="223"/>
        <v>1032</v>
      </c>
      <c r="AN264" s="39">
        <f t="shared" si="223"/>
        <v>-5066</v>
      </c>
      <c r="AO264" s="39">
        <f t="shared" si="223"/>
        <v>1494</v>
      </c>
      <c r="AP264" s="39">
        <f t="shared" si="223"/>
        <v>-8864</v>
      </c>
      <c r="AQ264" s="39">
        <f t="shared" si="223"/>
        <v>14033</v>
      </c>
      <c r="AR264" s="39">
        <f t="shared" si="223"/>
        <v>-951</v>
      </c>
      <c r="AS264" s="39">
        <f t="shared" si="223"/>
        <v>-847</v>
      </c>
      <c r="AT264" s="39">
        <f t="shared" si="223"/>
        <v>-759</v>
      </c>
      <c r="AU264" s="39">
        <f t="shared" si="223"/>
        <v>4244</v>
      </c>
      <c r="AV264" s="39">
        <f t="shared" si="223"/>
        <v>-1817</v>
      </c>
      <c r="AW264" s="39">
        <f t="shared" si="223"/>
        <v>-1581</v>
      </c>
      <c r="AX264" s="39">
        <f t="shared" si="223"/>
        <v>-12391</v>
      </c>
      <c r="AY264" s="39">
        <f t="shared" si="223"/>
        <v>15851</v>
      </c>
      <c r="AZ264" s="39">
        <f t="shared" si="223"/>
        <v>3430</v>
      </c>
      <c r="BA264" s="39">
        <f t="shared" si="223"/>
        <v>-525</v>
      </c>
      <c r="BB264" s="39">
        <f t="shared" si="223"/>
        <v>-2978</v>
      </c>
      <c r="BC264" s="39">
        <f t="shared" si="223"/>
        <v>3406</v>
      </c>
      <c r="BD264" s="39">
        <f t="shared" si="223"/>
        <v>-7891</v>
      </c>
      <c r="BE264" s="39">
        <f t="shared" si="223"/>
        <v>26827</v>
      </c>
      <c r="BF264" s="39">
        <f t="shared" si="223"/>
        <v>2429</v>
      </c>
      <c r="BG264" s="39">
        <f t="shared" si="223"/>
        <v>1561</v>
      </c>
      <c r="BH264" s="39">
        <f t="shared" si="223"/>
        <v>1167</v>
      </c>
      <c r="BI264" s="39">
        <f t="shared" si="223"/>
        <v>-3692</v>
      </c>
      <c r="BJ264" s="39">
        <f t="shared" si="223"/>
        <v>-2801</v>
      </c>
      <c r="BK264" s="39">
        <f t="shared" si="223"/>
        <v>4390</v>
      </c>
      <c r="BL264" s="39">
        <f t="shared" si="223"/>
        <v>-202</v>
      </c>
      <c r="BM264" s="39">
        <f t="shared" si="223"/>
        <v>1414</v>
      </c>
      <c r="BN264" s="39">
        <f t="shared" ref="BN264:BS264" si="224">IF(BN115="...","...",BN127-BN115)</f>
        <v>3509</v>
      </c>
      <c r="BO264" s="39">
        <f t="shared" si="224"/>
        <v>3450</v>
      </c>
      <c r="BP264" s="39">
        <f t="shared" si="224"/>
        <v>955</v>
      </c>
      <c r="BQ264" s="39">
        <f t="shared" si="224"/>
        <v>-1114</v>
      </c>
      <c r="BR264" s="39">
        <f t="shared" si="224"/>
        <v>-44728</v>
      </c>
      <c r="BS264" s="39">
        <f t="shared" si="224"/>
        <v>94079</v>
      </c>
      <c r="BU264" s="69">
        <f t="shared" ref="BU264:BX279" si="225">IF(BU115="...","...",BU127-BU115)</f>
        <v>-20820</v>
      </c>
      <c r="BV264" s="69">
        <f t="shared" si="225"/>
        <v>39987</v>
      </c>
      <c r="BW264" s="69">
        <f t="shared" si="225"/>
        <v>-23905</v>
      </c>
      <c r="BX264" s="69">
        <f t="shared" si="225"/>
        <v>54092</v>
      </c>
    </row>
    <row r="265" spans="1:76">
      <c r="A265" s="1">
        <f t="shared" si="142"/>
        <v>40238</v>
      </c>
      <c r="B265" s="39">
        <f t="shared" si="223"/>
        <v>-746</v>
      </c>
      <c r="C265" s="39">
        <f t="shared" si="223"/>
        <v>326</v>
      </c>
      <c r="D265" s="39">
        <f t="shared" si="223"/>
        <v>-275</v>
      </c>
      <c r="E265" s="39">
        <f t="shared" si="223"/>
        <v>4078</v>
      </c>
      <c r="F265" s="39">
        <f t="shared" si="223"/>
        <v>2474</v>
      </c>
      <c r="G265" s="39">
        <f t="shared" si="223"/>
        <v>4696</v>
      </c>
      <c r="H265" s="39">
        <f t="shared" si="223"/>
        <v>-2140</v>
      </c>
      <c r="I265" s="39">
        <f t="shared" si="223"/>
        <v>-1015</v>
      </c>
      <c r="J265" s="39">
        <f t="shared" si="223"/>
        <v>6691</v>
      </c>
      <c r="K265" s="39">
        <f t="shared" si="223"/>
        <v>5013</v>
      </c>
      <c r="L265" s="39">
        <f t="shared" si="223"/>
        <v>2261</v>
      </c>
      <c r="M265" s="39">
        <f t="shared" si="223"/>
        <v>7867</v>
      </c>
      <c r="N265" s="39">
        <f t="shared" si="223"/>
        <v>364</v>
      </c>
      <c r="O265" s="39">
        <f t="shared" si="223"/>
        <v>-2574</v>
      </c>
      <c r="P265" s="39">
        <f t="shared" si="223"/>
        <v>2008</v>
      </c>
      <c r="Q265" s="39">
        <f t="shared" si="223"/>
        <v>-1391</v>
      </c>
      <c r="R265" s="39">
        <f t="shared" si="223"/>
        <v>-7389</v>
      </c>
      <c r="S265" s="39">
        <f t="shared" si="223"/>
        <v>-813</v>
      </c>
      <c r="T265" s="39">
        <f t="shared" si="223"/>
        <v>2236</v>
      </c>
      <c r="U265" s="39">
        <f t="shared" si="223"/>
        <v>-914</v>
      </c>
      <c r="V265" s="39">
        <f t="shared" si="223"/>
        <v>4335</v>
      </c>
      <c r="W265" s="39">
        <f t="shared" si="223"/>
        <v>-5063</v>
      </c>
      <c r="X265" s="39">
        <f t="shared" si="223"/>
        <v>2436</v>
      </c>
      <c r="Y265" s="39">
        <f t="shared" si="223"/>
        <v>-2406</v>
      </c>
      <c r="Z265" s="39">
        <f t="shared" si="223"/>
        <v>4954</v>
      </c>
      <c r="AA265" s="39">
        <f t="shared" si="223"/>
        <v>-1868</v>
      </c>
      <c r="AB265" s="39">
        <f t="shared" si="223"/>
        <v>927</v>
      </c>
      <c r="AC265" s="39">
        <f t="shared" si="223"/>
        <v>-485</v>
      </c>
      <c r="AD265" s="39">
        <f t="shared" si="223"/>
        <v>2857</v>
      </c>
      <c r="AE265" s="39">
        <f t="shared" si="223"/>
        <v>212</v>
      </c>
      <c r="AF265" s="39">
        <f t="shared" si="223"/>
        <v>684</v>
      </c>
      <c r="AG265" s="39">
        <f t="shared" si="223"/>
        <v>-1829</v>
      </c>
      <c r="AH265" s="39">
        <f t="shared" si="223"/>
        <v>-513</v>
      </c>
      <c r="AI265" s="39">
        <f t="shared" si="223"/>
        <v>-4833</v>
      </c>
      <c r="AJ265" s="39">
        <f t="shared" si="223"/>
        <v>3959</v>
      </c>
      <c r="AK265" s="39">
        <f t="shared" si="223"/>
        <v>-2623</v>
      </c>
      <c r="AL265" s="39">
        <f t="shared" si="223"/>
        <v>-6042</v>
      </c>
      <c r="AM265" s="39">
        <f t="shared" si="223"/>
        <v>4162</v>
      </c>
      <c r="AN265" s="39">
        <f t="shared" si="223"/>
        <v>7778</v>
      </c>
      <c r="AO265" s="39">
        <f t="shared" si="223"/>
        <v>1370</v>
      </c>
      <c r="AP265" s="39">
        <f t="shared" si="223"/>
        <v>-2385</v>
      </c>
      <c r="AQ265" s="39">
        <f t="shared" si="223"/>
        <v>8002</v>
      </c>
      <c r="AR265" s="39">
        <f t="shared" si="223"/>
        <v>382</v>
      </c>
      <c r="AS265" s="39">
        <f t="shared" si="223"/>
        <v>-2263</v>
      </c>
      <c r="AT265" s="39">
        <f t="shared" si="223"/>
        <v>4523</v>
      </c>
      <c r="AU265" s="39">
        <f t="shared" si="223"/>
        <v>-375</v>
      </c>
      <c r="AV265" s="39">
        <f t="shared" si="223"/>
        <v>-714</v>
      </c>
      <c r="AW265" s="39">
        <f t="shared" si="223"/>
        <v>-2134</v>
      </c>
      <c r="AX265" s="39">
        <f t="shared" si="223"/>
        <v>1806</v>
      </c>
      <c r="AY265" s="39">
        <f t="shared" si="223"/>
        <v>3231</v>
      </c>
      <c r="AZ265" s="39">
        <f t="shared" si="223"/>
        <v>-2115</v>
      </c>
      <c r="BA265" s="39">
        <f t="shared" si="223"/>
        <v>6708</v>
      </c>
      <c r="BB265" s="39">
        <f t="shared" si="223"/>
        <v>925</v>
      </c>
      <c r="BC265" s="39">
        <f t="shared" si="223"/>
        <v>1827</v>
      </c>
      <c r="BD265" s="39">
        <f t="shared" si="223"/>
        <v>-7416</v>
      </c>
      <c r="BE265" s="39">
        <f t="shared" si="223"/>
        <v>26964</v>
      </c>
      <c r="BF265" s="39">
        <f t="shared" si="223"/>
        <v>8041</v>
      </c>
      <c r="BG265" s="39">
        <f t="shared" si="223"/>
        <v>18</v>
      </c>
      <c r="BH265" s="39">
        <f t="shared" si="223"/>
        <v>5885</v>
      </c>
      <c r="BI265" s="39">
        <f t="shared" si="223"/>
        <v>-5921</v>
      </c>
      <c r="BJ265" s="39">
        <f t="shared" si="223"/>
        <v>461</v>
      </c>
      <c r="BK265" s="39">
        <f t="shared" si="223"/>
        <v>2711</v>
      </c>
      <c r="BL265" s="39">
        <f t="shared" si="223"/>
        <v>757</v>
      </c>
      <c r="BM265" s="39">
        <f t="shared" si="223"/>
        <v>-434</v>
      </c>
      <c r="BN265" s="39">
        <f t="shared" ref="BN265:BS265" si="226">IF(BN116="...","...",BN128-BN116)</f>
        <v>177</v>
      </c>
      <c r="BO265" s="39">
        <f t="shared" si="226"/>
        <v>5676</v>
      </c>
      <c r="BP265" s="39">
        <f t="shared" si="226"/>
        <v>1001</v>
      </c>
      <c r="BQ265" s="39">
        <f t="shared" si="226"/>
        <v>-3744</v>
      </c>
      <c r="BR265" s="39">
        <f t="shared" si="226"/>
        <v>32421</v>
      </c>
      <c r="BS265" s="39">
        <f t="shared" si="226"/>
        <v>41566</v>
      </c>
      <c r="BU265" s="69">
        <f t="shared" si="225"/>
        <v>21164</v>
      </c>
      <c r="BV265" s="69">
        <f t="shared" si="225"/>
        <v>-999</v>
      </c>
      <c r="BW265" s="69">
        <f t="shared" si="225"/>
        <v>11258</v>
      </c>
      <c r="BX265" s="69">
        <f t="shared" si="225"/>
        <v>42567</v>
      </c>
    </row>
    <row r="266" spans="1:76">
      <c r="A266" s="1">
        <f t="shared" si="142"/>
        <v>40269</v>
      </c>
      <c r="B266" s="39">
        <f t="shared" si="223"/>
        <v>-239</v>
      </c>
      <c r="C266" s="39">
        <f t="shared" si="223"/>
        <v>-5585</v>
      </c>
      <c r="D266" s="39">
        <f t="shared" si="223"/>
        <v>25120</v>
      </c>
      <c r="E266" s="39">
        <f t="shared" si="223"/>
        <v>-1773</v>
      </c>
      <c r="F266" s="39">
        <f t="shared" si="223"/>
        <v>-5063</v>
      </c>
      <c r="G266" s="39">
        <f t="shared" si="223"/>
        <v>-37</v>
      </c>
      <c r="H266" s="39">
        <f t="shared" si="223"/>
        <v>-2579</v>
      </c>
      <c r="I266" s="39">
        <f t="shared" si="223"/>
        <v>-3779</v>
      </c>
      <c r="J266" s="39">
        <f t="shared" si="223"/>
        <v>9999</v>
      </c>
      <c r="K266" s="39">
        <f t="shared" si="223"/>
        <v>7537</v>
      </c>
      <c r="L266" s="39">
        <f t="shared" si="223"/>
        <v>-12001</v>
      </c>
      <c r="M266" s="39">
        <f t="shared" si="223"/>
        <v>240</v>
      </c>
      <c r="N266" s="39">
        <f t="shared" si="223"/>
        <v>-2983</v>
      </c>
      <c r="O266" s="39">
        <f t="shared" si="223"/>
        <v>-3794</v>
      </c>
      <c r="P266" s="39">
        <f t="shared" si="223"/>
        <v>-4539</v>
      </c>
      <c r="Q266" s="39">
        <f t="shared" si="223"/>
        <v>-5</v>
      </c>
      <c r="R266" s="39">
        <f t="shared" si="223"/>
        <v>-2513</v>
      </c>
      <c r="S266" s="39">
        <f t="shared" si="223"/>
        <v>350</v>
      </c>
      <c r="T266" s="39">
        <f t="shared" si="223"/>
        <v>1523</v>
      </c>
      <c r="U266" s="39">
        <f t="shared" si="223"/>
        <v>1903</v>
      </c>
      <c r="V266" s="39">
        <f t="shared" si="223"/>
        <v>29</v>
      </c>
      <c r="W266" s="39">
        <f t="shared" si="223"/>
        <v>-3239</v>
      </c>
      <c r="X266" s="39">
        <f t="shared" si="223"/>
        <v>1051</v>
      </c>
      <c r="Y266" s="39">
        <f t="shared" si="223"/>
        <v>1612</v>
      </c>
      <c r="Z266" s="39">
        <f t="shared" si="223"/>
        <v>-7037</v>
      </c>
      <c r="AA266" s="39">
        <f t="shared" si="223"/>
        <v>535</v>
      </c>
      <c r="AB266" s="39">
        <f t="shared" si="223"/>
        <v>-2009</v>
      </c>
      <c r="AC266" s="39">
        <f t="shared" si="223"/>
        <v>-692</v>
      </c>
      <c r="AD266" s="39">
        <f t="shared" si="223"/>
        <v>569</v>
      </c>
      <c r="AE266" s="39">
        <f t="shared" si="223"/>
        <v>306</v>
      </c>
      <c r="AF266" s="39">
        <f t="shared" si="223"/>
        <v>270</v>
      </c>
      <c r="AG266" s="39">
        <f t="shared" si="223"/>
        <v>171</v>
      </c>
      <c r="AH266" s="39">
        <f t="shared" si="223"/>
        <v>-8134</v>
      </c>
      <c r="AI266" s="39">
        <f t="shared" si="223"/>
        <v>-9207</v>
      </c>
      <c r="AJ266" s="39">
        <f t="shared" si="223"/>
        <v>-3057</v>
      </c>
      <c r="AK266" s="39">
        <f t="shared" si="223"/>
        <v>-9196</v>
      </c>
      <c r="AL266" s="39">
        <f t="shared" si="223"/>
        <v>-5573</v>
      </c>
      <c r="AM266" s="39">
        <f t="shared" si="223"/>
        <v>2921</v>
      </c>
      <c r="AN266" s="39">
        <f t="shared" si="223"/>
        <v>2704</v>
      </c>
      <c r="AO266" s="39">
        <f t="shared" si="223"/>
        <v>-2463</v>
      </c>
      <c r="AP266" s="39">
        <f t="shared" si="223"/>
        <v>8508</v>
      </c>
      <c r="AQ266" s="39">
        <f t="shared" si="223"/>
        <v>6931</v>
      </c>
      <c r="AR266" s="39">
        <f t="shared" si="223"/>
        <v>-1697</v>
      </c>
      <c r="AS266" s="39">
        <f t="shared" si="223"/>
        <v>1857</v>
      </c>
      <c r="AT266" s="39">
        <f t="shared" si="223"/>
        <v>-1523</v>
      </c>
      <c r="AU266" s="39">
        <f t="shared" si="223"/>
        <v>924</v>
      </c>
      <c r="AV266" s="39">
        <f t="shared" si="223"/>
        <v>-1611</v>
      </c>
      <c r="AW266" s="39">
        <f t="shared" si="223"/>
        <v>-1040</v>
      </c>
      <c r="AX266" s="39">
        <f t="shared" si="223"/>
        <v>3676</v>
      </c>
      <c r="AY266" s="39">
        <f t="shared" si="223"/>
        <v>8673</v>
      </c>
      <c r="AZ266" s="39">
        <f t="shared" si="223"/>
        <v>-5759</v>
      </c>
      <c r="BA266" s="39">
        <f t="shared" si="223"/>
        <v>4699</v>
      </c>
      <c r="BB266" s="39">
        <f t="shared" si="223"/>
        <v>3045</v>
      </c>
      <c r="BC266" s="39">
        <f t="shared" si="223"/>
        <v>492</v>
      </c>
      <c r="BD266" s="39">
        <f t="shared" si="223"/>
        <v>1284</v>
      </c>
      <c r="BE266" s="39">
        <f t="shared" si="223"/>
        <v>23504</v>
      </c>
      <c r="BF266" s="39">
        <f t="shared" si="223"/>
        <v>2951</v>
      </c>
      <c r="BG266" s="39">
        <f t="shared" si="223"/>
        <v>871</v>
      </c>
      <c r="BH266" s="39">
        <f t="shared" si="223"/>
        <v>6277</v>
      </c>
      <c r="BI266" s="39">
        <f t="shared" si="223"/>
        <v>-3525</v>
      </c>
      <c r="BJ266" s="39">
        <f t="shared" si="223"/>
        <v>-2500</v>
      </c>
      <c r="BK266" s="39">
        <f t="shared" si="223"/>
        <v>1531</v>
      </c>
      <c r="BL266" s="39">
        <f t="shared" si="223"/>
        <v>-128</v>
      </c>
      <c r="BM266" s="39">
        <f t="shared" si="223"/>
        <v>102</v>
      </c>
      <c r="BN266" s="39">
        <f t="shared" ref="BN266:BS266" si="227">IF(BN117="...","...",BN129-BN117)</f>
        <v>5114</v>
      </c>
      <c r="BO266" s="39">
        <f t="shared" si="227"/>
        <v>-1522</v>
      </c>
      <c r="BP266" s="39">
        <f t="shared" si="227"/>
        <v>2269</v>
      </c>
      <c r="BQ266" s="39">
        <f t="shared" si="227"/>
        <v>-2996</v>
      </c>
      <c r="BR266" s="39">
        <f t="shared" si="227"/>
        <v>4820</v>
      </c>
      <c r="BS266" s="39">
        <f t="shared" si="227"/>
        <v>16831</v>
      </c>
      <c r="BU266" s="69">
        <f t="shared" si="225"/>
        <v>-8536</v>
      </c>
      <c r="BV266" s="69">
        <f t="shared" si="225"/>
        <v>-15457</v>
      </c>
      <c r="BW266" s="69">
        <f t="shared" si="225"/>
        <v>13361</v>
      </c>
      <c r="BX266" s="69">
        <f t="shared" si="225"/>
        <v>32286</v>
      </c>
    </row>
    <row r="267" spans="1:76">
      <c r="A267" s="1">
        <f t="shared" si="142"/>
        <v>40299</v>
      </c>
      <c r="B267" s="39">
        <f t="shared" si="223"/>
        <v>-10302</v>
      </c>
      <c r="C267" s="39">
        <f t="shared" si="223"/>
        <v>6430</v>
      </c>
      <c r="D267" s="39">
        <f t="shared" si="223"/>
        <v>-106</v>
      </c>
      <c r="E267" s="39">
        <f t="shared" si="223"/>
        <v>21632</v>
      </c>
      <c r="F267" s="39">
        <f t="shared" si="223"/>
        <v>-4146</v>
      </c>
      <c r="G267" s="39">
        <f t="shared" si="223"/>
        <v>1054</v>
      </c>
      <c r="H267" s="39">
        <f t="shared" si="223"/>
        <v>-3001</v>
      </c>
      <c r="I267" s="39">
        <f t="shared" si="223"/>
        <v>-72</v>
      </c>
      <c r="J267" s="39">
        <f t="shared" si="223"/>
        <v>2987</v>
      </c>
      <c r="K267" s="39">
        <f t="shared" si="223"/>
        <v>8597</v>
      </c>
      <c r="L267" s="39">
        <f t="shared" si="223"/>
        <v>-14882</v>
      </c>
      <c r="M267" s="39">
        <f t="shared" si="223"/>
        <v>-1019</v>
      </c>
      <c r="N267" s="39">
        <f t="shared" si="223"/>
        <v>-5422</v>
      </c>
      <c r="O267" s="39">
        <f t="shared" si="223"/>
        <v>-519</v>
      </c>
      <c r="P267" s="39">
        <f t="shared" si="223"/>
        <v>-2557</v>
      </c>
      <c r="Q267" s="39">
        <f t="shared" si="223"/>
        <v>-288</v>
      </c>
      <c r="R267" s="39">
        <f t="shared" si="223"/>
        <v>-2693</v>
      </c>
      <c r="S267" s="39">
        <f t="shared" si="223"/>
        <v>-526</v>
      </c>
      <c r="T267" s="39">
        <f t="shared" si="223"/>
        <v>-2749</v>
      </c>
      <c r="U267" s="39">
        <f t="shared" si="223"/>
        <v>541</v>
      </c>
      <c r="V267" s="39">
        <f t="shared" si="223"/>
        <v>-5315</v>
      </c>
      <c r="W267" s="39">
        <f t="shared" si="223"/>
        <v>-3611</v>
      </c>
      <c r="X267" s="39">
        <f t="shared" si="223"/>
        <v>-3222</v>
      </c>
      <c r="Y267" s="39">
        <f t="shared" si="223"/>
        <v>101</v>
      </c>
      <c r="Z267" s="39">
        <f t="shared" si="223"/>
        <v>-5844</v>
      </c>
      <c r="AA267" s="39">
        <f t="shared" si="223"/>
        <v>207</v>
      </c>
      <c r="AB267" s="39">
        <f t="shared" si="223"/>
        <v>-1423</v>
      </c>
      <c r="AC267" s="39">
        <f t="shared" si="223"/>
        <v>51</v>
      </c>
      <c r="AD267" s="39">
        <f t="shared" si="223"/>
        <v>-722</v>
      </c>
      <c r="AE267" s="39">
        <f t="shared" si="223"/>
        <v>-81</v>
      </c>
      <c r="AF267" s="39">
        <f t="shared" si="223"/>
        <v>-2509</v>
      </c>
      <c r="AG267" s="39">
        <f t="shared" si="223"/>
        <v>-56</v>
      </c>
      <c r="AH267" s="39">
        <f t="shared" si="223"/>
        <v>-13715</v>
      </c>
      <c r="AI267" s="39">
        <f t="shared" si="223"/>
        <v>-5516</v>
      </c>
      <c r="AJ267" s="39">
        <f t="shared" si="223"/>
        <v>-9991</v>
      </c>
      <c r="AK267" s="39">
        <f t="shared" si="223"/>
        <v>-4968</v>
      </c>
      <c r="AL267" s="39">
        <f t="shared" si="223"/>
        <v>-4759</v>
      </c>
      <c r="AM267" s="39">
        <f t="shared" si="223"/>
        <v>-3143</v>
      </c>
      <c r="AN267" s="39">
        <f t="shared" si="223"/>
        <v>-6640</v>
      </c>
      <c r="AO267" s="39">
        <f t="shared" si="223"/>
        <v>-1709</v>
      </c>
      <c r="AP267" s="39">
        <f t="shared" si="223"/>
        <v>-7999</v>
      </c>
      <c r="AQ267" s="39">
        <f t="shared" si="223"/>
        <v>-7450</v>
      </c>
      <c r="AR267" s="39">
        <f t="shared" si="223"/>
        <v>-3284</v>
      </c>
      <c r="AS267" s="39">
        <f t="shared" si="223"/>
        <v>-321</v>
      </c>
      <c r="AT267" s="39">
        <f t="shared" si="223"/>
        <v>-2998</v>
      </c>
      <c r="AU267" s="39">
        <f t="shared" si="223"/>
        <v>-58</v>
      </c>
      <c r="AV267" s="39">
        <f t="shared" si="223"/>
        <v>-3475</v>
      </c>
      <c r="AW267" s="39">
        <f t="shared" si="223"/>
        <v>-1060</v>
      </c>
      <c r="AX267" s="39">
        <f t="shared" si="223"/>
        <v>-17756</v>
      </c>
      <c r="AY267" s="39">
        <f t="shared" si="223"/>
        <v>-8889</v>
      </c>
      <c r="AZ267" s="39">
        <f t="shared" si="223"/>
        <v>-4641</v>
      </c>
      <c r="BA267" s="39">
        <f t="shared" si="223"/>
        <v>-8823</v>
      </c>
      <c r="BB267" s="39">
        <f t="shared" si="223"/>
        <v>-1834</v>
      </c>
      <c r="BC267" s="39">
        <f t="shared" si="223"/>
        <v>-2440</v>
      </c>
      <c r="BD267" s="39">
        <f t="shared" si="223"/>
        <v>-4082</v>
      </c>
      <c r="BE267" s="39">
        <f t="shared" si="223"/>
        <v>8970</v>
      </c>
      <c r="BF267" s="39">
        <f t="shared" si="223"/>
        <v>369</v>
      </c>
      <c r="BG267" s="39">
        <f t="shared" si="223"/>
        <v>-1570</v>
      </c>
      <c r="BH267" s="39">
        <f t="shared" si="223"/>
        <v>-1328</v>
      </c>
      <c r="BI267" s="39">
        <f t="shared" si="223"/>
        <v>-2854</v>
      </c>
      <c r="BJ267" s="39">
        <f t="shared" si="223"/>
        <v>-3968</v>
      </c>
      <c r="BK267" s="39">
        <f t="shared" si="223"/>
        <v>-2285</v>
      </c>
      <c r="BL267" s="39">
        <f t="shared" si="223"/>
        <v>-410</v>
      </c>
      <c r="BM267" s="39">
        <f t="shared" ref="BM267:BS267" si="228">IF(BM118="...","...",BM130-BM118)</f>
        <v>-1361</v>
      </c>
      <c r="BN267" s="39">
        <f t="shared" si="228"/>
        <v>178</v>
      </c>
      <c r="BO267" s="39">
        <f t="shared" si="228"/>
        <v>-1556</v>
      </c>
      <c r="BP267" s="39">
        <f t="shared" si="228"/>
        <v>-1589</v>
      </c>
      <c r="BQ267" s="39">
        <f t="shared" si="228"/>
        <v>-1377</v>
      </c>
      <c r="BR267" s="39">
        <f t="shared" si="228"/>
        <v>-122081</v>
      </c>
      <c r="BS267" s="39">
        <f t="shared" si="228"/>
        <v>-108</v>
      </c>
      <c r="BU267" s="69">
        <f t="shared" si="225"/>
        <v>-75621</v>
      </c>
      <c r="BV267" s="69">
        <f t="shared" si="225"/>
        <v>26925</v>
      </c>
      <c r="BW267" s="69">
        <f t="shared" si="225"/>
        <v>-46460</v>
      </c>
      <c r="BX267" s="69">
        <f t="shared" si="225"/>
        <v>-27037</v>
      </c>
    </row>
    <row r="268" spans="1:76">
      <c r="A268" s="1">
        <f t="shared" si="142"/>
        <v>40330</v>
      </c>
      <c r="B268" s="39">
        <f t="shared" ref="B268:BM271" si="229">IF(B119="...","...",B131-B119)</f>
        <v>4051</v>
      </c>
      <c r="C268" s="39">
        <f t="shared" si="229"/>
        <v>602</v>
      </c>
      <c r="D268" s="39">
        <f t="shared" si="229"/>
        <v>18052</v>
      </c>
      <c r="E268" s="39">
        <f t="shared" si="229"/>
        <v>3755</v>
      </c>
      <c r="F268" s="39">
        <f t="shared" si="229"/>
        <v>453</v>
      </c>
      <c r="G268" s="39">
        <f t="shared" si="229"/>
        <v>664</v>
      </c>
      <c r="H268" s="39">
        <f t="shared" si="229"/>
        <v>1646</v>
      </c>
      <c r="I268" s="39">
        <f t="shared" si="229"/>
        <v>2323</v>
      </c>
      <c r="J268" s="39">
        <f t="shared" si="229"/>
        <v>13354</v>
      </c>
      <c r="K268" s="39">
        <f t="shared" si="229"/>
        <v>6098</v>
      </c>
      <c r="L268" s="39">
        <f t="shared" si="229"/>
        <v>8074</v>
      </c>
      <c r="M268" s="39">
        <f t="shared" si="229"/>
        <v>7378</v>
      </c>
      <c r="N268" s="39">
        <f t="shared" si="229"/>
        <v>2885</v>
      </c>
      <c r="O268" s="39">
        <f t="shared" si="229"/>
        <v>-958</v>
      </c>
      <c r="P268" s="39">
        <f t="shared" si="229"/>
        <v>-135</v>
      </c>
      <c r="Q268" s="39">
        <f t="shared" si="229"/>
        <v>-412</v>
      </c>
      <c r="R268" s="39">
        <f t="shared" si="229"/>
        <v>-865</v>
      </c>
      <c r="S268" s="39">
        <f t="shared" si="229"/>
        <v>84</v>
      </c>
      <c r="T268" s="39">
        <f t="shared" si="229"/>
        <v>8733</v>
      </c>
      <c r="U268" s="39">
        <f t="shared" si="229"/>
        <v>637</v>
      </c>
      <c r="V268" s="39">
        <f t="shared" si="229"/>
        <v>8076</v>
      </c>
      <c r="W268" s="39">
        <f t="shared" si="229"/>
        <v>-1563</v>
      </c>
      <c r="X268" s="39">
        <f t="shared" si="229"/>
        <v>-4376</v>
      </c>
      <c r="Y268" s="39">
        <f t="shared" si="229"/>
        <v>684</v>
      </c>
      <c r="Z268" s="39">
        <f t="shared" si="229"/>
        <v>-187</v>
      </c>
      <c r="AA268" s="39">
        <f t="shared" si="229"/>
        <v>-371</v>
      </c>
      <c r="AB268" s="39">
        <f t="shared" si="229"/>
        <v>-2211</v>
      </c>
      <c r="AC268" s="39">
        <f t="shared" si="229"/>
        <v>169</v>
      </c>
      <c r="AD268" s="39">
        <f t="shared" si="229"/>
        <v>1390</v>
      </c>
      <c r="AE268" s="39">
        <f t="shared" si="229"/>
        <v>-174</v>
      </c>
      <c r="AF268" s="39">
        <f t="shared" si="229"/>
        <v>697</v>
      </c>
      <c r="AG268" s="39">
        <f t="shared" si="229"/>
        <v>-292</v>
      </c>
      <c r="AH268" s="39">
        <f t="shared" si="229"/>
        <v>6550</v>
      </c>
      <c r="AI268" s="39">
        <f t="shared" si="229"/>
        <v>-6671</v>
      </c>
      <c r="AJ268" s="39">
        <f t="shared" si="229"/>
        <v>5410</v>
      </c>
      <c r="AK268" s="39">
        <f t="shared" si="229"/>
        <v>-6432</v>
      </c>
      <c r="AL268" s="39">
        <f t="shared" si="229"/>
        <v>880</v>
      </c>
      <c r="AM268" s="39">
        <f t="shared" si="229"/>
        <v>-339</v>
      </c>
      <c r="AN268" s="39">
        <f t="shared" si="229"/>
        <v>-4029</v>
      </c>
      <c r="AO268" s="39">
        <f t="shared" si="229"/>
        <v>823</v>
      </c>
      <c r="AP268" s="39">
        <f t="shared" si="229"/>
        <v>12350</v>
      </c>
      <c r="AQ268" s="39">
        <f t="shared" si="229"/>
        <v>-1965</v>
      </c>
      <c r="AR268" s="39">
        <f t="shared" si="229"/>
        <v>688</v>
      </c>
      <c r="AS268" s="39">
        <f t="shared" si="229"/>
        <v>987</v>
      </c>
      <c r="AT268" s="39">
        <f t="shared" si="229"/>
        <v>2148</v>
      </c>
      <c r="AU268" s="39">
        <f t="shared" si="229"/>
        <v>657</v>
      </c>
      <c r="AV268" s="39">
        <f t="shared" si="229"/>
        <v>-1343</v>
      </c>
      <c r="AW268" s="39">
        <f t="shared" si="229"/>
        <v>-577</v>
      </c>
      <c r="AX268" s="39">
        <f t="shared" si="229"/>
        <v>13843</v>
      </c>
      <c r="AY268" s="39">
        <f t="shared" si="229"/>
        <v>-898</v>
      </c>
      <c r="AZ268" s="39">
        <f t="shared" si="229"/>
        <v>-1415</v>
      </c>
      <c r="BA268" s="39">
        <f t="shared" si="229"/>
        <v>-1839</v>
      </c>
      <c r="BB268" s="39">
        <f t="shared" si="229"/>
        <v>-731</v>
      </c>
      <c r="BC268" s="39">
        <f t="shared" si="229"/>
        <v>-861</v>
      </c>
      <c r="BD268" s="39">
        <f t="shared" si="229"/>
        <v>6825</v>
      </c>
      <c r="BE268" s="39">
        <f t="shared" si="229"/>
        <v>11919</v>
      </c>
      <c r="BF268" s="39">
        <f t="shared" si="229"/>
        <v>599</v>
      </c>
      <c r="BG268" s="39">
        <f t="shared" si="229"/>
        <v>-9</v>
      </c>
      <c r="BH268" s="39">
        <f t="shared" si="229"/>
        <v>1119</v>
      </c>
      <c r="BI268" s="39">
        <f t="shared" si="229"/>
        <v>-840</v>
      </c>
      <c r="BJ268" s="39">
        <f t="shared" si="229"/>
        <v>2333</v>
      </c>
      <c r="BK268" s="39">
        <f t="shared" si="229"/>
        <v>2183</v>
      </c>
      <c r="BL268" s="39">
        <f t="shared" si="229"/>
        <v>738</v>
      </c>
      <c r="BM268" s="39">
        <f t="shared" si="229"/>
        <v>-7</v>
      </c>
      <c r="BN268" s="39">
        <f t="shared" ref="BN268:BS268" si="230">IF(BN119="...","...",BN131-BN119)</f>
        <v>1855</v>
      </c>
      <c r="BO268" s="39">
        <f t="shared" si="230"/>
        <v>-371</v>
      </c>
      <c r="BP268" s="39">
        <f t="shared" si="230"/>
        <v>3498</v>
      </c>
      <c r="BQ268" s="39">
        <f t="shared" si="230"/>
        <v>-559</v>
      </c>
      <c r="BR268" s="39">
        <f t="shared" si="230"/>
        <v>91702</v>
      </c>
      <c r="BS268" s="39">
        <f t="shared" si="230"/>
        <v>21156</v>
      </c>
      <c r="BU268" s="69">
        <f t="shared" si="225"/>
        <v>66187</v>
      </c>
      <c r="BV268" s="69">
        <f t="shared" si="225"/>
        <v>11953</v>
      </c>
      <c r="BW268" s="69">
        <f t="shared" si="225"/>
        <v>25515</v>
      </c>
      <c r="BX268" s="69">
        <f t="shared" si="225"/>
        <v>9202</v>
      </c>
    </row>
    <row r="269" spans="1:76">
      <c r="A269" s="1">
        <f t="shared" si="142"/>
        <v>40360</v>
      </c>
      <c r="B269" s="39">
        <f t="shared" si="229"/>
        <v>-1018</v>
      </c>
      <c r="C269" s="39">
        <f t="shared" si="229"/>
        <v>1951</v>
      </c>
      <c r="D269" s="39">
        <f t="shared" si="229"/>
        <v>-1648</v>
      </c>
      <c r="E269" s="39">
        <f t="shared" si="229"/>
        <v>-3904</v>
      </c>
      <c r="F269" s="39">
        <f t="shared" si="229"/>
        <v>-1407</v>
      </c>
      <c r="G269" s="39">
        <f t="shared" si="229"/>
        <v>-1060</v>
      </c>
      <c r="H269" s="39">
        <f t="shared" si="229"/>
        <v>4081</v>
      </c>
      <c r="I269" s="39">
        <f t="shared" si="229"/>
        <v>-438</v>
      </c>
      <c r="J269" s="39">
        <f t="shared" si="229"/>
        <v>11244</v>
      </c>
      <c r="K269" s="39">
        <f t="shared" si="229"/>
        <v>2848</v>
      </c>
      <c r="L269" s="39">
        <f t="shared" si="229"/>
        <v>6514</v>
      </c>
      <c r="M269" s="39">
        <f t="shared" si="229"/>
        <v>3708</v>
      </c>
      <c r="N269" s="39">
        <f t="shared" si="229"/>
        <v>-3139</v>
      </c>
      <c r="O269" s="39">
        <f t="shared" si="229"/>
        <v>-769</v>
      </c>
      <c r="P269" s="39">
        <f t="shared" si="229"/>
        <v>-1276</v>
      </c>
      <c r="Q269" s="39">
        <f t="shared" si="229"/>
        <v>61</v>
      </c>
      <c r="R269" s="39">
        <f t="shared" si="229"/>
        <v>1194</v>
      </c>
      <c r="S269" s="39">
        <f t="shared" si="229"/>
        <v>614</v>
      </c>
      <c r="T269" s="39">
        <f t="shared" si="229"/>
        <v>-335</v>
      </c>
      <c r="U269" s="39">
        <f t="shared" si="229"/>
        <v>124</v>
      </c>
      <c r="V269" s="39">
        <f t="shared" si="229"/>
        <v>-264</v>
      </c>
      <c r="W269" s="39">
        <f t="shared" si="229"/>
        <v>-2766</v>
      </c>
      <c r="X269" s="39">
        <f t="shared" si="229"/>
        <v>-6594</v>
      </c>
      <c r="Y269" s="39">
        <f t="shared" si="229"/>
        <v>-4043</v>
      </c>
      <c r="Z269" s="39">
        <f t="shared" si="229"/>
        <v>-7039</v>
      </c>
      <c r="AA269" s="39">
        <f t="shared" si="229"/>
        <v>1767</v>
      </c>
      <c r="AB269" s="39">
        <f t="shared" si="229"/>
        <v>1414</v>
      </c>
      <c r="AC269" s="39">
        <f t="shared" si="229"/>
        <v>-302</v>
      </c>
      <c r="AD269" s="39">
        <f t="shared" si="229"/>
        <v>920</v>
      </c>
      <c r="AE269" s="39">
        <f t="shared" si="229"/>
        <v>-68</v>
      </c>
      <c r="AF269" s="39">
        <f t="shared" si="229"/>
        <v>-697</v>
      </c>
      <c r="AG269" s="39">
        <f t="shared" si="229"/>
        <v>-287</v>
      </c>
      <c r="AH269" s="39">
        <f t="shared" si="229"/>
        <v>-3485</v>
      </c>
      <c r="AI269" s="39">
        <f t="shared" si="229"/>
        <v>1354</v>
      </c>
      <c r="AJ269" s="39">
        <f t="shared" si="229"/>
        <v>-1365</v>
      </c>
      <c r="AK269" s="39">
        <f t="shared" si="229"/>
        <v>1011</v>
      </c>
      <c r="AL269" s="39">
        <f t="shared" si="229"/>
        <v>-2109</v>
      </c>
      <c r="AM269" s="39">
        <f t="shared" si="229"/>
        <v>-1898</v>
      </c>
      <c r="AN269" s="39">
        <f t="shared" si="229"/>
        <v>-2284</v>
      </c>
      <c r="AO269" s="39">
        <f t="shared" si="229"/>
        <v>857</v>
      </c>
      <c r="AP269" s="39">
        <f t="shared" si="229"/>
        <v>-194</v>
      </c>
      <c r="AQ269" s="39">
        <f t="shared" si="229"/>
        <v>-1107</v>
      </c>
      <c r="AR269" s="39">
        <f t="shared" si="229"/>
        <v>218</v>
      </c>
      <c r="AS269" s="39">
        <f t="shared" si="229"/>
        <v>517</v>
      </c>
      <c r="AT269" s="39">
        <f t="shared" si="229"/>
        <v>2481</v>
      </c>
      <c r="AU269" s="39">
        <f t="shared" si="229"/>
        <v>521</v>
      </c>
      <c r="AV269" s="39">
        <f t="shared" si="229"/>
        <v>-1597</v>
      </c>
      <c r="AW269" s="39">
        <f t="shared" si="229"/>
        <v>-1503</v>
      </c>
      <c r="AX269" s="39">
        <f t="shared" si="229"/>
        <v>908</v>
      </c>
      <c r="AY269" s="39">
        <f t="shared" si="229"/>
        <v>-1573</v>
      </c>
      <c r="AZ269" s="39">
        <f t="shared" si="229"/>
        <v>214</v>
      </c>
      <c r="BA269" s="39">
        <f t="shared" si="229"/>
        <v>-2584</v>
      </c>
      <c r="BB269" s="39">
        <f t="shared" si="229"/>
        <v>-2911</v>
      </c>
      <c r="BC269" s="39">
        <f t="shared" si="229"/>
        <v>-1116</v>
      </c>
      <c r="BD269" s="39">
        <f t="shared" si="229"/>
        <v>-6230</v>
      </c>
      <c r="BE269" s="39">
        <f t="shared" si="229"/>
        <v>23596</v>
      </c>
      <c r="BF269" s="39">
        <f t="shared" si="229"/>
        <v>-1394</v>
      </c>
      <c r="BG269" s="39">
        <f t="shared" si="229"/>
        <v>236</v>
      </c>
      <c r="BH269" s="39">
        <f t="shared" si="229"/>
        <v>-506</v>
      </c>
      <c r="BI269" s="39">
        <f t="shared" si="229"/>
        <v>-2400</v>
      </c>
      <c r="BJ269" s="39">
        <f t="shared" si="229"/>
        <v>-755</v>
      </c>
      <c r="BK269" s="39">
        <f t="shared" si="229"/>
        <v>3361</v>
      </c>
      <c r="BL269" s="39">
        <f t="shared" si="229"/>
        <v>517</v>
      </c>
      <c r="BM269" s="39">
        <f t="shared" si="229"/>
        <v>-25</v>
      </c>
      <c r="BN269" s="39">
        <f t="shared" ref="BN269:BS269" si="231">IF(BN120="...","...",BN132-BN120)</f>
        <v>1225</v>
      </c>
      <c r="BO269" s="39">
        <f t="shared" si="231"/>
        <v>902</v>
      </c>
      <c r="BP269" s="39">
        <f t="shared" si="231"/>
        <v>1328</v>
      </c>
      <c r="BQ269" s="39">
        <f t="shared" si="231"/>
        <v>-223</v>
      </c>
      <c r="BR269" s="39">
        <f t="shared" si="231"/>
        <v>-13535</v>
      </c>
      <c r="BS269" s="39">
        <f t="shared" si="231"/>
        <v>17923</v>
      </c>
      <c r="BU269" s="69">
        <f t="shared" si="225"/>
        <v>-1535</v>
      </c>
      <c r="BV269" s="69">
        <f t="shared" si="225"/>
        <v>-1210</v>
      </c>
      <c r="BW269" s="69">
        <f t="shared" si="225"/>
        <v>-11997</v>
      </c>
      <c r="BX269" s="69">
        <f t="shared" si="225"/>
        <v>19134</v>
      </c>
    </row>
    <row r="270" spans="1:76">
      <c r="A270" s="1">
        <f t="shared" si="142"/>
        <v>40391</v>
      </c>
      <c r="B270" s="39">
        <f t="shared" si="229"/>
        <v>-544</v>
      </c>
      <c r="C270" s="39">
        <f t="shared" si="229"/>
        <v>-663</v>
      </c>
      <c r="D270" s="39">
        <f t="shared" si="229"/>
        <v>24585</v>
      </c>
      <c r="E270" s="39">
        <f t="shared" si="229"/>
        <v>18694</v>
      </c>
      <c r="F270" s="39">
        <f t="shared" si="229"/>
        <v>954</v>
      </c>
      <c r="G270" s="39">
        <f t="shared" si="229"/>
        <v>-1657</v>
      </c>
      <c r="H270" s="39">
        <f t="shared" si="229"/>
        <v>-3155</v>
      </c>
      <c r="I270" s="39">
        <f t="shared" si="229"/>
        <v>-1460</v>
      </c>
      <c r="J270" s="39">
        <f t="shared" si="229"/>
        <v>1328</v>
      </c>
      <c r="K270" s="39">
        <f t="shared" si="229"/>
        <v>2666</v>
      </c>
      <c r="L270" s="39">
        <f t="shared" si="229"/>
        <v>-561</v>
      </c>
      <c r="M270" s="39">
        <f t="shared" si="229"/>
        <v>7508</v>
      </c>
      <c r="N270" s="39">
        <f t="shared" si="229"/>
        <v>-6706</v>
      </c>
      <c r="O270" s="39">
        <f t="shared" si="229"/>
        <v>-567</v>
      </c>
      <c r="P270" s="39">
        <f t="shared" si="229"/>
        <v>-1050</v>
      </c>
      <c r="Q270" s="39">
        <f t="shared" si="229"/>
        <v>64</v>
      </c>
      <c r="R270" s="39">
        <f t="shared" si="229"/>
        <v>1609</v>
      </c>
      <c r="S270" s="39">
        <f t="shared" si="229"/>
        <v>-816</v>
      </c>
      <c r="T270" s="39">
        <f t="shared" si="229"/>
        <v>-261</v>
      </c>
      <c r="U270" s="39">
        <f t="shared" si="229"/>
        <v>-837</v>
      </c>
      <c r="V270" s="39">
        <f t="shared" si="229"/>
        <v>-2294</v>
      </c>
      <c r="W270" s="39">
        <f t="shared" si="229"/>
        <v>-1469</v>
      </c>
      <c r="X270" s="39">
        <f t="shared" si="229"/>
        <v>-12066</v>
      </c>
      <c r="Y270" s="39">
        <f t="shared" si="229"/>
        <v>1660</v>
      </c>
      <c r="Z270" s="39">
        <f t="shared" si="229"/>
        <v>-5787</v>
      </c>
      <c r="AA270" s="39">
        <f t="shared" si="229"/>
        <v>-794</v>
      </c>
      <c r="AB270" s="39">
        <f t="shared" si="229"/>
        <v>975</v>
      </c>
      <c r="AC270" s="39">
        <f t="shared" si="229"/>
        <v>-209</v>
      </c>
      <c r="AD270" s="39">
        <f t="shared" si="229"/>
        <v>1283</v>
      </c>
      <c r="AE270" s="39">
        <f t="shared" si="229"/>
        <v>-720</v>
      </c>
      <c r="AF270" s="39">
        <f t="shared" si="229"/>
        <v>-532</v>
      </c>
      <c r="AG270" s="39">
        <f t="shared" si="229"/>
        <v>-436</v>
      </c>
      <c r="AH270" s="39">
        <f t="shared" si="229"/>
        <v>-11415</v>
      </c>
      <c r="AI270" s="39">
        <f t="shared" si="229"/>
        <v>-739</v>
      </c>
      <c r="AJ270" s="39">
        <f t="shared" si="229"/>
        <v>-9363</v>
      </c>
      <c r="AK270" s="39">
        <f t="shared" si="229"/>
        <v>-393</v>
      </c>
      <c r="AL270" s="39">
        <f t="shared" si="229"/>
        <v>1363</v>
      </c>
      <c r="AM270" s="39">
        <f t="shared" si="229"/>
        <v>-2670</v>
      </c>
      <c r="AN270" s="39">
        <f t="shared" si="229"/>
        <v>254</v>
      </c>
      <c r="AO270" s="39">
        <f t="shared" si="229"/>
        <v>-2037</v>
      </c>
      <c r="AP270" s="39">
        <f t="shared" si="229"/>
        <v>10371</v>
      </c>
      <c r="AQ270" s="39">
        <f t="shared" si="229"/>
        <v>-8601</v>
      </c>
      <c r="AR270" s="39">
        <f t="shared" si="229"/>
        <v>477</v>
      </c>
      <c r="AS270" s="39">
        <f t="shared" si="229"/>
        <v>-1483</v>
      </c>
      <c r="AT270" s="39">
        <f t="shared" si="229"/>
        <v>294</v>
      </c>
      <c r="AU270" s="39">
        <f t="shared" si="229"/>
        <v>-20</v>
      </c>
      <c r="AV270" s="39">
        <f t="shared" si="229"/>
        <v>-1284</v>
      </c>
      <c r="AW270" s="39">
        <f t="shared" si="229"/>
        <v>-1033</v>
      </c>
      <c r="AX270" s="39">
        <f t="shared" si="229"/>
        <v>9857</v>
      </c>
      <c r="AY270" s="39">
        <f t="shared" si="229"/>
        <v>-11138</v>
      </c>
      <c r="AZ270" s="39">
        <f t="shared" si="229"/>
        <v>-1099</v>
      </c>
      <c r="BA270" s="39">
        <f t="shared" si="229"/>
        <v>-4464</v>
      </c>
      <c r="BB270" s="39">
        <f t="shared" si="229"/>
        <v>-1298</v>
      </c>
      <c r="BC270" s="39">
        <f t="shared" si="229"/>
        <v>-440</v>
      </c>
      <c r="BD270" s="39">
        <f t="shared" si="229"/>
        <v>1669</v>
      </c>
      <c r="BE270" s="39">
        <f t="shared" si="229"/>
        <v>18584</v>
      </c>
      <c r="BF270" s="39">
        <f t="shared" si="229"/>
        <v>-740</v>
      </c>
      <c r="BG270" s="39">
        <f t="shared" si="229"/>
        <v>-1483</v>
      </c>
      <c r="BH270" s="39">
        <f t="shared" si="229"/>
        <v>-253</v>
      </c>
      <c r="BI270" s="39">
        <f t="shared" si="229"/>
        <v>-2786</v>
      </c>
      <c r="BJ270" s="39">
        <f t="shared" si="229"/>
        <v>-7823</v>
      </c>
      <c r="BK270" s="39">
        <f t="shared" si="229"/>
        <v>-11</v>
      </c>
      <c r="BL270" s="39">
        <f t="shared" si="229"/>
        <v>425</v>
      </c>
      <c r="BM270" s="39">
        <f t="shared" si="229"/>
        <v>-43</v>
      </c>
      <c r="BN270" s="39">
        <f t="shared" ref="BN270:BS270" si="232">IF(BN121="...","...",BN133-BN121)</f>
        <v>1244</v>
      </c>
      <c r="BO270" s="39">
        <f t="shared" si="232"/>
        <v>-303</v>
      </c>
      <c r="BP270" s="39">
        <f t="shared" si="232"/>
        <v>-3356</v>
      </c>
      <c r="BQ270" s="39">
        <f t="shared" si="232"/>
        <v>-998</v>
      </c>
      <c r="BR270" s="39">
        <f t="shared" si="232"/>
        <v>-13399</v>
      </c>
      <c r="BS270" s="39">
        <f t="shared" si="232"/>
        <v>12433</v>
      </c>
      <c r="BU270" s="69">
        <f t="shared" si="225"/>
        <v>-13637</v>
      </c>
      <c r="BV270" s="69">
        <f t="shared" si="225"/>
        <v>20225</v>
      </c>
      <c r="BW270" s="69">
        <f t="shared" si="225"/>
        <v>244</v>
      </c>
      <c r="BX270" s="69">
        <f t="shared" si="225"/>
        <v>-7788</v>
      </c>
    </row>
    <row r="271" spans="1:76">
      <c r="A271" s="1">
        <f t="shared" si="142"/>
        <v>40422</v>
      </c>
      <c r="B271" s="39">
        <f t="shared" si="229"/>
        <v>-1498</v>
      </c>
      <c r="C271" s="39">
        <f t="shared" si="229"/>
        <v>-5628</v>
      </c>
      <c r="D271" s="39">
        <f t="shared" si="229"/>
        <v>24609</v>
      </c>
      <c r="E271" s="39">
        <f t="shared" si="229"/>
        <v>629</v>
      </c>
      <c r="F271" s="39">
        <f t="shared" si="229"/>
        <v>-3242</v>
      </c>
      <c r="G271" s="39">
        <f t="shared" si="229"/>
        <v>-3098</v>
      </c>
      <c r="H271" s="39">
        <f t="shared" si="229"/>
        <v>-2923</v>
      </c>
      <c r="I271" s="39">
        <f t="shared" si="229"/>
        <v>-1104</v>
      </c>
      <c r="J271" s="39">
        <f t="shared" si="229"/>
        <v>1880</v>
      </c>
      <c r="K271" s="39">
        <f t="shared" si="229"/>
        <v>236</v>
      </c>
      <c r="L271" s="39">
        <f t="shared" si="229"/>
        <v>5097</v>
      </c>
      <c r="M271" s="39">
        <f t="shared" si="229"/>
        <v>3620</v>
      </c>
      <c r="N271" s="39">
        <f t="shared" si="229"/>
        <v>-4576</v>
      </c>
      <c r="O271" s="39">
        <f t="shared" si="229"/>
        <v>-1315</v>
      </c>
      <c r="P271" s="39">
        <f t="shared" si="229"/>
        <v>-2150</v>
      </c>
      <c r="Q271" s="39">
        <f t="shared" si="229"/>
        <v>-228</v>
      </c>
      <c r="R271" s="39">
        <f t="shared" si="229"/>
        <v>592</v>
      </c>
      <c r="S271" s="39">
        <f t="shared" si="229"/>
        <v>401</v>
      </c>
      <c r="T271" s="39">
        <f t="shared" si="229"/>
        <v>-4713</v>
      </c>
      <c r="U271" s="39">
        <f t="shared" si="229"/>
        <v>-663</v>
      </c>
      <c r="V271" s="39">
        <f t="shared" si="229"/>
        <v>-5410</v>
      </c>
      <c r="W271" s="39">
        <f t="shared" si="229"/>
        <v>-1313</v>
      </c>
      <c r="X271" s="39">
        <f t="shared" si="229"/>
        <v>-7716</v>
      </c>
      <c r="Y271" s="39">
        <f t="shared" si="229"/>
        <v>-1876</v>
      </c>
      <c r="Z271" s="39">
        <f t="shared" si="229"/>
        <v>-4785</v>
      </c>
      <c r="AA271" s="39">
        <f t="shared" si="229"/>
        <v>-151</v>
      </c>
      <c r="AB271" s="39">
        <f t="shared" si="229"/>
        <v>347</v>
      </c>
      <c r="AC271" s="39">
        <f t="shared" si="229"/>
        <v>856</v>
      </c>
      <c r="AD271" s="39">
        <f t="shared" si="229"/>
        <v>544</v>
      </c>
      <c r="AE271" s="39">
        <f t="shared" si="229"/>
        <v>-80</v>
      </c>
      <c r="AF271" s="39">
        <f t="shared" si="229"/>
        <v>-1762</v>
      </c>
      <c r="AG271" s="39">
        <f t="shared" si="229"/>
        <v>-1255</v>
      </c>
      <c r="AH271" s="39">
        <f t="shared" si="229"/>
        <v>-7339</v>
      </c>
      <c r="AI271" s="39">
        <f t="shared" si="229"/>
        <v>3814</v>
      </c>
      <c r="AJ271" s="39">
        <f t="shared" si="229"/>
        <v>-5446</v>
      </c>
      <c r="AK271" s="39">
        <f t="shared" si="229"/>
        <v>2840</v>
      </c>
      <c r="AL271" s="39">
        <f t="shared" si="229"/>
        <v>-732</v>
      </c>
      <c r="AM271" s="39">
        <f t="shared" si="229"/>
        <v>1334</v>
      </c>
      <c r="AN271" s="39">
        <f t="shared" si="229"/>
        <v>-1169</v>
      </c>
      <c r="AO271" s="39">
        <f t="shared" si="229"/>
        <v>-134</v>
      </c>
      <c r="AP271" s="39">
        <f t="shared" si="229"/>
        <v>17030</v>
      </c>
      <c r="AQ271" s="39">
        <f t="shared" si="229"/>
        <v>-17735</v>
      </c>
      <c r="AR271" s="39">
        <f t="shared" si="229"/>
        <v>-147</v>
      </c>
      <c r="AS271" s="39">
        <f t="shared" si="229"/>
        <v>1493</v>
      </c>
      <c r="AT271" s="39">
        <f t="shared" si="229"/>
        <v>442</v>
      </c>
      <c r="AU271" s="39">
        <f t="shared" si="229"/>
        <v>3252</v>
      </c>
      <c r="AV271" s="39">
        <f t="shared" si="229"/>
        <v>-806</v>
      </c>
      <c r="AW271" s="39">
        <f t="shared" si="229"/>
        <v>-182</v>
      </c>
      <c r="AX271" s="39">
        <f t="shared" si="229"/>
        <v>16519</v>
      </c>
      <c r="AY271" s="39">
        <f t="shared" si="229"/>
        <v>-13171</v>
      </c>
      <c r="AZ271" s="39">
        <f t="shared" si="229"/>
        <v>-4349</v>
      </c>
      <c r="BA271" s="39">
        <f t="shared" si="229"/>
        <v>-4615</v>
      </c>
      <c r="BB271" s="39">
        <f t="shared" si="229"/>
        <v>-697</v>
      </c>
      <c r="BC271" s="39">
        <f t="shared" si="229"/>
        <v>-1968</v>
      </c>
      <c r="BD271" s="39">
        <f t="shared" si="229"/>
        <v>4519</v>
      </c>
      <c r="BE271" s="39">
        <f t="shared" si="229"/>
        <v>11649</v>
      </c>
      <c r="BF271" s="39">
        <f t="shared" si="229"/>
        <v>-1394</v>
      </c>
      <c r="BG271" s="39">
        <f t="shared" si="229"/>
        <v>-1104</v>
      </c>
      <c r="BH271" s="39">
        <f t="shared" si="229"/>
        <v>-2467</v>
      </c>
      <c r="BI271" s="39">
        <f t="shared" si="229"/>
        <v>-1155</v>
      </c>
      <c r="BJ271" s="39">
        <f t="shared" si="229"/>
        <v>-3718</v>
      </c>
      <c r="BK271" s="39">
        <f t="shared" si="229"/>
        <v>1181</v>
      </c>
      <c r="BL271" s="39">
        <f t="shared" si="229"/>
        <v>-79</v>
      </c>
      <c r="BM271" s="39">
        <f t="shared" ref="BM271:BS271" si="233">IF(BM122="...","...",BM134-BM122)</f>
        <v>-118</v>
      </c>
      <c r="BN271" s="39">
        <f t="shared" si="233"/>
        <v>253</v>
      </c>
      <c r="BO271" s="39">
        <f t="shared" si="233"/>
        <v>519</v>
      </c>
      <c r="BP271" s="39">
        <f t="shared" si="233"/>
        <v>-5520</v>
      </c>
      <c r="BQ271" s="39">
        <f t="shared" si="233"/>
        <v>-288</v>
      </c>
      <c r="BR271" s="39">
        <f t="shared" si="233"/>
        <v>-11882</v>
      </c>
      <c r="BS271" s="39">
        <f t="shared" si="233"/>
        <v>-15024</v>
      </c>
      <c r="BU271" s="69">
        <f t="shared" si="225"/>
        <v>-13045</v>
      </c>
      <c r="BV271" s="69">
        <f t="shared" si="225"/>
        <v>-7155</v>
      </c>
      <c r="BW271" s="69">
        <f t="shared" si="225"/>
        <v>1166</v>
      </c>
      <c r="BX271" s="69">
        <f t="shared" si="225"/>
        <v>-7871</v>
      </c>
    </row>
    <row r="272" spans="1:76">
      <c r="A272" s="1">
        <f t="shared" si="142"/>
        <v>40452</v>
      </c>
      <c r="B272" s="39">
        <f t="shared" ref="B272:BM275" si="234">IF(B123="...","...",B135-B123)</f>
        <v>4249</v>
      </c>
      <c r="C272" s="39">
        <f t="shared" si="234"/>
        <v>-42</v>
      </c>
      <c r="D272" s="39">
        <f t="shared" si="234"/>
        <v>1685</v>
      </c>
      <c r="E272" s="39">
        <f t="shared" si="234"/>
        <v>7447</v>
      </c>
      <c r="F272" s="39">
        <f t="shared" si="234"/>
        <v>1682</v>
      </c>
      <c r="G272" s="39">
        <f t="shared" si="234"/>
        <v>-2822</v>
      </c>
      <c r="H272" s="39">
        <f t="shared" si="234"/>
        <v>-2421</v>
      </c>
      <c r="I272" s="39">
        <f t="shared" si="234"/>
        <v>6681</v>
      </c>
      <c r="J272" s="39">
        <f t="shared" si="234"/>
        <v>3804</v>
      </c>
      <c r="K272" s="39">
        <f t="shared" si="234"/>
        <v>-1325</v>
      </c>
      <c r="L272" s="39">
        <f t="shared" si="234"/>
        <v>8762</v>
      </c>
      <c r="M272" s="39">
        <f t="shared" si="234"/>
        <v>-3758</v>
      </c>
      <c r="N272" s="39">
        <f t="shared" si="234"/>
        <v>890</v>
      </c>
      <c r="O272" s="39">
        <f t="shared" si="234"/>
        <v>-1680</v>
      </c>
      <c r="P272" s="39">
        <f t="shared" si="234"/>
        <v>-1801</v>
      </c>
      <c r="Q272" s="39">
        <f t="shared" si="234"/>
        <v>-416</v>
      </c>
      <c r="R272" s="39">
        <f t="shared" si="234"/>
        <v>306</v>
      </c>
      <c r="S272" s="39">
        <f t="shared" si="234"/>
        <v>1255</v>
      </c>
      <c r="T272" s="39">
        <f t="shared" si="234"/>
        <v>4025</v>
      </c>
      <c r="U272" s="39">
        <f t="shared" si="234"/>
        <v>-2960</v>
      </c>
      <c r="V272" s="39">
        <f t="shared" si="234"/>
        <v>-532</v>
      </c>
      <c r="W272" s="39">
        <f t="shared" si="234"/>
        <v>-3574</v>
      </c>
      <c r="X272" s="39">
        <f t="shared" si="234"/>
        <v>4366</v>
      </c>
      <c r="Y272" s="39">
        <f t="shared" si="234"/>
        <v>-201</v>
      </c>
      <c r="Z272" s="39">
        <f t="shared" si="234"/>
        <v>-7349</v>
      </c>
      <c r="AA272" s="39">
        <f t="shared" si="234"/>
        <v>180</v>
      </c>
      <c r="AB272" s="39">
        <f t="shared" si="234"/>
        <v>161</v>
      </c>
      <c r="AC272" s="39">
        <f t="shared" si="234"/>
        <v>693</v>
      </c>
      <c r="AD272" s="39">
        <f t="shared" si="234"/>
        <v>-21</v>
      </c>
      <c r="AE272" s="39">
        <f t="shared" si="234"/>
        <v>-653</v>
      </c>
      <c r="AF272" s="39">
        <f t="shared" si="234"/>
        <v>1502</v>
      </c>
      <c r="AG272" s="39">
        <f t="shared" si="234"/>
        <v>-165</v>
      </c>
      <c r="AH272" s="39">
        <f t="shared" si="234"/>
        <v>-8988</v>
      </c>
      <c r="AI272" s="39">
        <f t="shared" si="234"/>
        <v>-1355</v>
      </c>
      <c r="AJ272" s="39">
        <f t="shared" si="234"/>
        <v>-8330</v>
      </c>
      <c r="AK272" s="39">
        <f t="shared" si="234"/>
        <v>-1624</v>
      </c>
      <c r="AL272" s="39">
        <f t="shared" si="234"/>
        <v>-6235</v>
      </c>
      <c r="AM272" s="39">
        <f t="shared" si="234"/>
        <v>2782</v>
      </c>
      <c r="AN272" s="39">
        <f t="shared" si="234"/>
        <v>-1412</v>
      </c>
      <c r="AO272" s="39">
        <f t="shared" si="234"/>
        <v>-1630</v>
      </c>
      <c r="AP272" s="39">
        <f t="shared" si="234"/>
        <v>5349</v>
      </c>
      <c r="AQ272" s="39">
        <f t="shared" si="234"/>
        <v>-26228</v>
      </c>
      <c r="AR272" s="39">
        <f t="shared" si="234"/>
        <v>836</v>
      </c>
      <c r="AS272" s="39">
        <f t="shared" si="234"/>
        <v>1501</v>
      </c>
      <c r="AT272" s="39">
        <f t="shared" si="234"/>
        <v>2800</v>
      </c>
      <c r="AU272" s="39">
        <f t="shared" si="234"/>
        <v>-2239</v>
      </c>
      <c r="AV272" s="39">
        <f t="shared" si="234"/>
        <v>1528</v>
      </c>
      <c r="AW272" s="39">
        <f t="shared" si="234"/>
        <v>-310</v>
      </c>
      <c r="AX272" s="39">
        <f t="shared" si="234"/>
        <v>10512</v>
      </c>
      <c r="AY272" s="39">
        <f t="shared" si="234"/>
        <v>-27276</v>
      </c>
      <c r="AZ272" s="39">
        <f t="shared" si="234"/>
        <v>3857</v>
      </c>
      <c r="BA272" s="39">
        <f t="shared" si="234"/>
        <v>-13451</v>
      </c>
      <c r="BB272" s="39">
        <f t="shared" si="234"/>
        <v>1079</v>
      </c>
      <c r="BC272" s="39">
        <f t="shared" si="234"/>
        <v>-1916</v>
      </c>
      <c r="BD272" s="39">
        <f t="shared" si="234"/>
        <v>242</v>
      </c>
      <c r="BE272" s="39">
        <f t="shared" si="234"/>
        <v>-1547</v>
      </c>
      <c r="BF272" s="39">
        <f t="shared" si="234"/>
        <v>-1933</v>
      </c>
      <c r="BG272" s="39">
        <f t="shared" si="234"/>
        <v>-274</v>
      </c>
      <c r="BH272" s="39">
        <f t="shared" si="234"/>
        <v>677</v>
      </c>
      <c r="BI272" s="39">
        <f t="shared" si="234"/>
        <v>276</v>
      </c>
      <c r="BJ272" s="39">
        <f t="shared" si="234"/>
        <v>-386</v>
      </c>
      <c r="BK272" s="39">
        <f t="shared" si="234"/>
        <v>-3805</v>
      </c>
      <c r="BL272" s="39">
        <f t="shared" si="234"/>
        <v>-536</v>
      </c>
      <c r="BM272" s="39">
        <f t="shared" si="234"/>
        <v>-534</v>
      </c>
      <c r="BN272" s="39">
        <f t="shared" ref="BN272:BS272" si="235">IF(BN123="...","...",BN135-BN123)</f>
        <v>1134</v>
      </c>
      <c r="BO272" s="39">
        <f t="shared" si="235"/>
        <v>-1037</v>
      </c>
      <c r="BP272" s="39">
        <f t="shared" si="235"/>
        <v>-3963</v>
      </c>
      <c r="BQ272" s="39">
        <f t="shared" si="235"/>
        <v>-4868</v>
      </c>
      <c r="BR272" s="39">
        <f t="shared" si="235"/>
        <v>13355</v>
      </c>
      <c r="BS272" s="39">
        <f t="shared" si="235"/>
        <v>-55976</v>
      </c>
      <c r="BU272" s="69">
        <f t="shared" si="225"/>
        <v>10320</v>
      </c>
      <c r="BV272" s="69">
        <f t="shared" si="225"/>
        <v>-2695</v>
      </c>
      <c r="BW272" s="69">
        <f t="shared" si="225"/>
        <v>3037</v>
      </c>
      <c r="BX272" s="69">
        <f t="shared" si="225"/>
        <v>-53280</v>
      </c>
    </row>
    <row r="273" spans="1:76">
      <c r="A273" s="1">
        <f t="shared" si="142"/>
        <v>40483</v>
      </c>
      <c r="B273" s="39">
        <f t="shared" si="234"/>
        <v>-3582</v>
      </c>
      <c r="C273" s="39">
        <f t="shared" si="234"/>
        <v>-3848</v>
      </c>
      <c r="D273" s="39">
        <f t="shared" si="234"/>
        <v>52087</v>
      </c>
      <c r="E273" s="39">
        <f t="shared" si="234"/>
        <v>5678</v>
      </c>
      <c r="F273" s="39">
        <f t="shared" si="234"/>
        <v>-237</v>
      </c>
      <c r="G273" s="39">
        <f t="shared" si="234"/>
        <v>-1720</v>
      </c>
      <c r="H273" s="39">
        <f t="shared" si="234"/>
        <v>5334</v>
      </c>
      <c r="I273" s="39">
        <f t="shared" si="234"/>
        <v>10022</v>
      </c>
      <c r="J273" s="39">
        <f t="shared" si="234"/>
        <v>12325</v>
      </c>
      <c r="K273" s="39">
        <f t="shared" si="234"/>
        <v>-535</v>
      </c>
      <c r="L273" s="39">
        <f t="shared" si="234"/>
        <v>-3026</v>
      </c>
      <c r="M273" s="39">
        <f t="shared" si="234"/>
        <v>9598</v>
      </c>
      <c r="N273" s="39">
        <f t="shared" si="234"/>
        <v>5370</v>
      </c>
      <c r="O273" s="39">
        <f t="shared" si="234"/>
        <v>-10556</v>
      </c>
      <c r="P273" s="39">
        <f t="shared" si="234"/>
        <v>-2004</v>
      </c>
      <c r="Q273" s="39">
        <f t="shared" si="234"/>
        <v>-55</v>
      </c>
      <c r="R273" s="39">
        <f t="shared" si="234"/>
        <v>2068</v>
      </c>
      <c r="S273" s="39">
        <f t="shared" si="234"/>
        <v>-476</v>
      </c>
      <c r="T273" s="39">
        <f t="shared" si="234"/>
        <v>6278</v>
      </c>
      <c r="U273" s="39">
        <f t="shared" si="234"/>
        <v>-566</v>
      </c>
      <c r="V273" s="39">
        <f t="shared" si="234"/>
        <v>-1376</v>
      </c>
      <c r="W273" s="39">
        <f t="shared" si="234"/>
        <v>-860</v>
      </c>
      <c r="X273" s="39">
        <f t="shared" si="234"/>
        <v>2153</v>
      </c>
      <c r="Y273" s="39">
        <f t="shared" si="234"/>
        <v>1559</v>
      </c>
      <c r="Z273" s="39">
        <f t="shared" si="234"/>
        <v>322</v>
      </c>
      <c r="AA273" s="39">
        <f t="shared" si="234"/>
        <v>3</v>
      </c>
      <c r="AB273" s="39">
        <f t="shared" si="234"/>
        <v>170</v>
      </c>
      <c r="AC273" s="39">
        <f t="shared" si="234"/>
        <v>164</v>
      </c>
      <c r="AD273" s="39">
        <f t="shared" si="234"/>
        <v>181</v>
      </c>
      <c r="AE273" s="39">
        <f t="shared" si="234"/>
        <v>-599</v>
      </c>
      <c r="AF273" s="39">
        <f t="shared" si="234"/>
        <v>61</v>
      </c>
      <c r="AG273" s="39">
        <f t="shared" si="234"/>
        <v>-950</v>
      </c>
      <c r="AH273" s="39">
        <f t="shared" si="234"/>
        <v>-7154</v>
      </c>
      <c r="AI273" s="39">
        <f t="shared" si="234"/>
        <v>223</v>
      </c>
      <c r="AJ273" s="39">
        <f t="shared" si="234"/>
        <v>-7568</v>
      </c>
      <c r="AK273" s="39">
        <f t="shared" si="234"/>
        <v>1364</v>
      </c>
      <c r="AL273" s="39">
        <f t="shared" si="234"/>
        <v>326</v>
      </c>
      <c r="AM273" s="39">
        <f t="shared" si="234"/>
        <v>-479</v>
      </c>
      <c r="AN273" s="39">
        <f t="shared" si="234"/>
        <v>531</v>
      </c>
      <c r="AO273" s="39">
        <f t="shared" si="234"/>
        <v>-1399</v>
      </c>
      <c r="AP273" s="39">
        <f t="shared" si="234"/>
        <v>7352</v>
      </c>
      <c r="AQ273" s="39">
        <f t="shared" si="234"/>
        <v>-12754</v>
      </c>
      <c r="AR273" s="39">
        <f t="shared" si="234"/>
        <v>-166</v>
      </c>
      <c r="AS273" s="39">
        <f t="shared" si="234"/>
        <v>273</v>
      </c>
      <c r="AT273" s="39">
        <f t="shared" si="234"/>
        <v>3099</v>
      </c>
      <c r="AU273" s="39">
        <f t="shared" si="234"/>
        <v>8970</v>
      </c>
      <c r="AV273" s="39">
        <f t="shared" si="234"/>
        <v>-893</v>
      </c>
      <c r="AW273" s="39">
        <f t="shared" si="234"/>
        <v>-1255</v>
      </c>
      <c r="AX273" s="39">
        <f t="shared" si="234"/>
        <v>9392</v>
      </c>
      <c r="AY273" s="39">
        <f t="shared" si="234"/>
        <v>-4766</v>
      </c>
      <c r="AZ273" s="39">
        <f t="shared" si="234"/>
        <v>8780</v>
      </c>
      <c r="BA273" s="39">
        <f t="shared" si="234"/>
        <v>-15336</v>
      </c>
      <c r="BB273" s="39">
        <f t="shared" si="234"/>
        <v>4002</v>
      </c>
      <c r="BC273" s="39">
        <f t="shared" si="234"/>
        <v>-2186</v>
      </c>
      <c r="BD273" s="39">
        <f t="shared" si="234"/>
        <v>-3659</v>
      </c>
      <c r="BE273" s="39">
        <f t="shared" si="234"/>
        <v>-3834</v>
      </c>
      <c r="BF273" s="39">
        <f t="shared" si="234"/>
        <v>2955</v>
      </c>
      <c r="BG273" s="39">
        <f t="shared" si="234"/>
        <v>-3928</v>
      </c>
      <c r="BH273" s="39">
        <f t="shared" si="234"/>
        <v>708</v>
      </c>
      <c r="BI273" s="39">
        <f t="shared" si="234"/>
        <v>-1854</v>
      </c>
      <c r="BJ273" s="39">
        <f t="shared" si="234"/>
        <v>207</v>
      </c>
      <c r="BK273" s="39">
        <f t="shared" si="234"/>
        <v>-3540</v>
      </c>
      <c r="BL273" s="39">
        <f t="shared" si="234"/>
        <v>-28</v>
      </c>
      <c r="BM273" s="39">
        <f t="shared" si="234"/>
        <v>-782</v>
      </c>
      <c r="BN273" s="39">
        <f t="shared" ref="BN273:BS273" si="236">IF(BN124="...","...",BN136-BN124)</f>
        <v>-379</v>
      </c>
      <c r="BO273" s="39">
        <f t="shared" si="236"/>
        <v>-661</v>
      </c>
      <c r="BP273" s="39">
        <f t="shared" si="236"/>
        <v>-455</v>
      </c>
      <c r="BQ273" s="39">
        <f t="shared" si="236"/>
        <v>-7296</v>
      </c>
      <c r="BR273" s="39">
        <f t="shared" si="236"/>
        <v>91352</v>
      </c>
      <c r="BS273" s="39">
        <f t="shared" si="236"/>
        <v>-38982</v>
      </c>
      <c r="BU273" s="69">
        <f t="shared" si="225"/>
        <v>68970</v>
      </c>
      <c r="BV273" s="69">
        <f t="shared" si="225"/>
        <v>7082</v>
      </c>
      <c r="BW273" s="69">
        <f t="shared" si="225"/>
        <v>22380</v>
      </c>
      <c r="BX273" s="69">
        <f t="shared" si="225"/>
        <v>-46061</v>
      </c>
    </row>
    <row r="274" spans="1:76">
      <c r="A274" s="1">
        <f t="shared" si="142"/>
        <v>40513</v>
      </c>
      <c r="B274" s="39">
        <f t="shared" si="234"/>
        <v>-4377</v>
      </c>
      <c r="C274" s="39">
        <f t="shared" si="234"/>
        <v>-2230</v>
      </c>
      <c r="D274" s="39">
        <f t="shared" si="234"/>
        <v>27509</v>
      </c>
      <c r="E274" s="39">
        <f t="shared" si="234"/>
        <v>-2543</v>
      </c>
      <c r="F274" s="39">
        <f t="shared" si="234"/>
        <v>273</v>
      </c>
      <c r="G274" s="39">
        <f t="shared" si="234"/>
        <v>-5680</v>
      </c>
      <c r="H274" s="39">
        <f t="shared" si="234"/>
        <v>6613</v>
      </c>
      <c r="I274" s="39">
        <f t="shared" si="234"/>
        <v>-756</v>
      </c>
      <c r="J274" s="39">
        <f t="shared" si="234"/>
        <v>-3602</v>
      </c>
      <c r="K274" s="39">
        <f t="shared" si="234"/>
        <v>-2514</v>
      </c>
      <c r="L274" s="39">
        <f t="shared" si="234"/>
        <v>-4027</v>
      </c>
      <c r="M274" s="39">
        <f t="shared" si="234"/>
        <v>-9898</v>
      </c>
      <c r="N274" s="39">
        <f t="shared" si="234"/>
        <v>-405</v>
      </c>
      <c r="O274" s="39">
        <f t="shared" si="234"/>
        <v>-3923</v>
      </c>
      <c r="P274" s="39">
        <f t="shared" si="234"/>
        <v>-7823</v>
      </c>
      <c r="Q274" s="39">
        <f t="shared" si="234"/>
        <v>-41</v>
      </c>
      <c r="R274" s="39">
        <f t="shared" si="234"/>
        <v>2054</v>
      </c>
      <c r="S274" s="39">
        <f t="shared" si="234"/>
        <v>-1758</v>
      </c>
      <c r="T274" s="39">
        <f t="shared" si="234"/>
        <v>-13305</v>
      </c>
      <c r="U274" s="39">
        <f t="shared" si="234"/>
        <v>3555</v>
      </c>
      <c r="V274" s="39">
        <f t="shared" si="234"/>
        <v>-1499</v>
      </c>
      <c r="W274" s="39">
        <f t="shared" si="234"/>
        <v>-1336</v>
      </c>
      <c r="X274" s="39">
        <f t="shared" si="234"/>
        <v>-116</v>
      </c>
      <c r="Y274" s="39">
        <f t="shared" si="234"/>
        <v>1904</v>
      </c>
      <c r="Z274" s="39">
        <f t="shared" si="234"/>
        <v>-2948</v>
      </c>
      <c r="AA274" s="39">
        <f t="shared" si="234"/>
        <v>-842</v>
      </c>
      <c r="AB274" s="39">
        <f t="shared" si="234"/>
        <v>-186</v>
      </c>
      <c r="AC274" s="39">
        <f t="shared" si="234"/>
        <v>199</v>
      </c>
      <c r="AD274" s="39">
        <f t="shared" si="234"/>
        <v>2876</v>
      </c>
      <c r="AE274" s="39">
        <f t="shared" si="234"/>
        <v>-116</v>
      </c>
      <c r="AF274" s="39">
        <f t="shared" si="234"/>
        <v>3483</v>
      </c>
      <c r="AG274" s="39">
        <f t="shared" si="234"/>
        <v>-1210</v>
      </c>
      <c r="AH274" s="39">
        <f t="shared" si="234"/>
        <v>4450</v>
      </c>
      <c r="AI274" s="39">
        <f t="shared" si="234"/>
        <v>-1412</v>
      </c>
      <c r="AJ274" s="39">
        <f t="shared" si="234"/>
        <v>3554</v>
      </c>
      <c r="AK274" s="39">
        <f t="shared" si="234"/>
        <v>-757</v>
      </c>
      <c r="AL274" s="39">
        <f t="shared" si="234"/>
        <v>4431</v>
      </c>
      <c r="AM274" s="39">
        <f t="shared" si="234"/>
        <v>-1923</v>
      </c>
      <c r="AN274" s="39">
        <f t="shared" si="234"/>
        <v>-3532</v>
      </c>
      <c r="AO274" s="39">
        <f t="shared" si="234"/>
        <v>-6041</v>
      </c>
      <c r="AP274" s="39">
        <f t="shared" si="234"/>
        <v>15042</v>
      </c>
      <c r="AQ274" s="39">
        <f t="shared" si="234"/>
        <v>-25160</v>
      </c>
      <c r="AR274" s="39">
        <f t="shared" si="234"/>
        <v>-1609</v>
      </c>
      <c r="AS274" s="39">
        <f t="shared" si="234"/>
        <v>144</v>
      </c>
      <c r="AT274" s="39">
        <f t="shared" si="234"/>
        <v>3293</v>
      </c>
      <c r="AU274" s="39">
        <f t="shared" si="234"/>
        <v>3122</v>
      </c>
      <c r="AV274" s="39">
        <f t="shared" si="234"/>
        <v>-7055</v>
      </c>
      <c r="AW274" s="39">
        <f t="shared" si="234"/>
        <v>-1345</v>
      </c>
      <c r="AX274" s="39">
        <f t="shared" si="234"/>
        <v>9671</v>
      </c>
      <c r="AY274" s="39">
        <f t="shared" si="234"/>
        <v>-23238</v>
      </c>
      <c r="AZ274" s="39">
        <f t="shared" si="234"/>
        <v>2682</v>
      </c>
      <c r="BA274" s="39">
        <f t="shared" si="234"/>
        <v>-17771</v>
      </c>
      <c r="BB274" s="39">
        <f t="shared" si="234"/>
        <v>-1783</v>
      </c>
      <c r="BC274" s="39">
        <f t="shared" si="234"/>
        <v>3446</v>
      </c>
      <c r="BD274" s="39">
        <f t="shared" si="234"/>
        <v>1696</v>
      </c>
      <c r="BE274" s="39">
        <f t="shared" si="234"/>
        <v>4603</v>
      </c>
      <c r="BF274" s="39">
        <f t="shared" si="234"/>
        <v>-4537</v>
      </c>
      <c r="BG274" s="39">
        <f t="shared" si="234"/>
        <v>-2414</v>
      </c>
      <c r="BH274" s="39">
        <f t="shared" si="234"/>
        <v>-9497</v>
      </c>
      <c r="BI274" s="39">
        <f t="shared" si="234"/>
        <v>749</v>
      </c>
      <c r="BJ274" s="39">
        <f t="shared" si="234"/>
        <v>-2214</v>
      </c>
      <c r="BK274" s="39">
        <f t="shared" si="234"/>
        <v>-2441</v>
      </c>
      <c r="BL274" s="39">
        <f t="shared" si="234"/>
        <v>-549</v>
      </c>
      <c r="BM274" s="39">
        <f t="shared" si="234"/>
        <v>-1400</v>
      </c>
      <c r="BN274" s="39">
        <f t="shared" ref="BN274:BS274" si="237">IF(BN125="...","...",BN137-BN125)</f>
        <v>1583</v>
      </c>
      <c r="BO274" s="39">
        <f t="shared" si="237"/>
        <v>-2079</v>
      </c>
      <c r="BP274" s="39">
        <f t="shared" si="237"/>
        <v>-1952</v>
      </c>
      <c r="BQ274" s="39">
        <f t="shared" si="237"/>
        <v>-4566</v>
      </c>
      <c r="BR274" s="39">
        <f t="shared" si="237"/>
        <v>4972</v>
      </c>
      <c r="BS274" s="39">
        <f t="shared" si="237"/>
        <v>-81678</v>
      </c>
      <c r="BU274" s="69">
        <f t="shared" si="225"/>
        <v>8970</v>
      </c>
      <c r="BV274" s="69">
        <f t="shared" si="225"/>
        <v>-28601</v>
      </c>
      <c r="BW274" s="69">
        <f t="shared" si="225"/>
        <v>-4001</v>
      </c>
      <c r="BX274" s="69">
        <f t="shared" si="225"/>
        <v>-53076</v>
      </c>
    </row>
    <row r="275" spans="1:76">
      <c r="A275" s="1">
        <f t="shared" si="142"/>
        <v>40544</v>
      </c>
      <c r="B275" s="39">
        <f t="shared" si="234"/>
        <v>-1887</v>
      </c>
      <c r="C275" s="39">
        <f t="shared" si="234"/>
        <v>-2713</v>
      </c>
      <c r="D275" s="39">
        <f t="shared" si="234"/>
        <v>32579</v>
      </c>
      <c r="E275" s="39">
        <f t="shared" si="234"/>
        <v>10685</v>
      </c>
      <c r="F275" s="39">
        <f t="shared" si="234"/>
        <v>-9632</v>
      </c>
      <c r="G275" s="39">
        <f t="shared" si="234"/>
        <v>-4009</v>
      </c>
      <c r="H275" s="39">
        <f t="shared" si="234"/>
        <v>-6242</v>
      </c>
      <c r="I275" s="39">
        <f t="shared" si="234"/>
        <v>1266</v>
      </c>
      <c r="J275" s="39">
        <f t="shared" si="234"/>
        <v>-12203</v>
      </c>
      <c r="K275" s="39">
        <f t="shared" si="234"/>
        <v>692</v>
      </c>
      <c r="L275" s="39">
        <f t="shared" si="234"/>
        <v>-3405</v>
      </c>
      <c r="M275" s="39">
        <f t="shared" si="234"/>
        <v>-4476</v>
      </c>
      <c r="N275" s="39">
        <f t="shared" si="234"/>
        <v>-3386</v>
      </c>
      <c r="O275" s="39">
        <f t="shared" si="234"/>
        <v>4332</v>
      </c>
      <c r="P275" s="39">
        <f t="shared" si="234"/>
        <v>-2761</v>
      </c>
      <c r="Q275" s="39">
        <f t="shared" si="234"/>
        <v>-859</v>
      </c>
      <c r="R275" s="39">
        <f t="shared" si="234"/>
        <v>-14288</v>
      </c>
      <c r="S275" s="39">
        <f t="shared" si="234"/>
        <v>-3405</v>
      </c>
      <c r="T275" s="39">
        <f t="shared" si="234"/>
        <v>-9814</v>
      </c>
      <c r="U275" s="39">
        <f t="shared" si="234"/>
        <v>2617</v>
      </c>
      <c r="V275" s="39">
        <f t="shared" si="234"/>
        <v>-12716</v>
      </c>
      <c r="W275" s="39">
        <f t="shared" si="234"/>
        <v>2308</v>
      </c>
      <c r="X275" s="39">
        <f t="shared" si="234"/>
        <v>4412</v>
      </c>
      <c r="Y275" s="39">
        <f t="shared" si="234"/>
        <v>2672</v>
      </c>
      <c r="Z275" s="39">
        <f t="shared" si="234"/>
        <v>-5581</v>
      </c>
      <c r="AA275" s="39">
        <f t="shared" si="234"/>
        <v>-1257</v>
      </c>
      <c r="AB275" s="39">
        <f t="shared" si="234"/>
        <v>-2453</v>
      </c>
      <c r="AC275" s="39">
        <f t="shared" si="234"/>
        <v>-606</v>
      </c>
      <c r="AD275" s="39">
        <f t="shared" si="234"/>
        <v>-1431</v>
      </c>
      <c r="AE275" s="39">
        <f t="shared" si="234"/>
        <v>-240</v>
      </c>
      <c r="AF275" s="39">
        <f t="shared" si="234"/>
        <v>7879</v>
      </c>
      <c r="AG275" s="39">
        <f t="shared" si="234"/>
        <v>-1122</v>
      </c>
      <c r="AH275" s="39">
        <f t="shared" si="234"/>
        <v>-13458</v>
      </c>
      <c r="AI275" s="39">
        <f t="shared" si="234"/>
        <v>-1526</v>
      </c>
      <c r="AJ275" s="39">
        <f t="shared" si="234"/>
        <v>-11295</v>
      </c>
      <c r="AK275" s="39">
        <f t="shared" si="234"/>
        <v>224</v>
      </c>
      <c r="AL275" s="39">
        <f t="shared" si="234"/>
        <v>-2164</v>
      </c>
      <c r="AM275" s="39">
        <f t="shared" si="234"/>
        <v>-4806</v>
      </c>
      <c r="AN275" s="39">
        <f t="shared" si="234"/>
        <v>-6046</v>
      </c>
      <c r="AO275" s="39">
        <f t="shared" si="234"/>
        <v>1163</v>
      </c>
      <c r="AP275" s="39">
        <f t="shared" si="234"/>
        <v>14510</v>
      </c>
      <c r="AQ275" s="39">
        <f t="shared" si="234"/>
        <v>-19124</v>
      </c>
      <c r="AR275" s="39">
        <f t="shared" si="234"/>
        <v>2804</v>
      </c>
      <c r="AS275" s="39">
        <f t="shared" si="234"/>
        <v>-226</v>
      </c>
      <c r="AT275" s="39">
        <f t="shared" si="234"/>
        <v>6064</v>
      </c>
      <c r="AU275" s="39">
        <f t="shared" si="234"/>
        <v>-902</v>
      </c>
      <c r="AV275" s="39">
        <f t="shared" si="234"/>
        <v>-5655</v>
      </c>
      <c r="AW275" s="39">
        <f t="shared" si="234"/>
        <v>-1121</v>
      </c>
      <c r="AX275" s="39">
        <f t="shared" si="234"/>
        <v>17725</v>
      </c>
      <c r="AY275" s="39">
        <f t="shared" si="234"/>
        <v>-21374</v>
      </c>
      <c r="AZ275" s="39">
        <f t="shared" si="234"/>
        <v>-1934</v>
      </c>
      <c r="BA275" s="39">
        <f t="shared" si="234"/>
        <v>-5963</v>
      </c>
      <c r="BB275" s="39">
        <f t="shared" si="234"/>
        <v>-2963</v>
      </c>
      <c r="BC275" s="39">
        <f t="shared" si="234"/>
        <v>2674</v>
      </c>
      <c r="BD275" s="39">
        <f t="shared" si="234"/>
        <v>-7412</v>
      </c>
      <c r="BE275" s="39">
        <f t="shared" si="234"/>
        <v>5475</v>
      </c>
      <c r="BF275" s="39">
        <f t="shared" si="234"/>
        <v>-882</v>
      </c>
      <c r="BG275" s="39">
        <f t="shared" si="234"/>
        <v>-2862</v>
      </c>
      <c r="BH275" s="39">
        <f t="shared" si="234"/>
        <v>-10405</v>
      </c>
      <c r="BI275" s="39">
        <f t="shared" si="234"/>
        <v>1710</v>
      </c>
      <c r="BJ275" s="39">
        <f t="shared" si="234"/>
        <v>-4115</v>
      </c>
      <c r="BK275" s="39">
        <f t="shared" si="234"/>
        <v>-1190</v>
      </c>
      <c r="BL275" s="39">
        <f t="shared" si="234"/>
        <v>-1446</v>
      </c>
      <c r="BM275" s="39">
        <f t="shared" ref="BM275:BS275" si="238">IF(BM126="...","...",BM138-BM126)</f>
        <v>-1477</v>
      </c>
      <c r="BN275" s="39">
        <f t="shared" si="238"/>
        <v>2575</v>
      </c>
      <c r="BO275" s="39">
        <f t="shared" si="238"/>
        <v>-2018</v>
      </c>
      <c r="BP275" s="39">
        <f t="shared" si="238"/>
        <v>1362</v>
      </c>
      <c r="BQ275" s="39">
        <f t="shared" si="238"/>
        <v>-9587</v>
      </c>
      <c r="BR275" s="39">
        <f t="shared" si="238"/>
        <v>-70088</v>
      </c>
      <c r="BS275" s="39">
        <f t="shared" si="238"/>
        <v>-33898</v>
      </c>
      <c r="BU275" s="69">
        <f t="shared" si="225"/>
        <v>-54387</v>
      </c>
      <c r="BV275" s="69">
        <f t="shared" si="225"/>
        <v>4359</v>
      </c>
      <c r="BW275" s="69">
        <f t="shared" si="225"/>
        <v>-15707</v>
      </c>
      <c r="BX275" s="69">
        <f t="shared" si="225"/>
        <v>-38254</v>
      </c>
    </row>
    <row r="276" spans="1:76">
      <c r="A276" s="1">
        <f t="shared" si="142"/>
        <v>40575</v>
      </c>
      <c r="B276" s="39">
        <f t="shared" ref="B276:BM279" si="239">IF(B127="...","...",B139-B127)</f>
        <v>1424</v>
      </c>
      <c r="C276" s="39">
        <f t="shared" si="239"/>
        <v>-13120</v>
      </c>
      <c r="D276" s="39">
        <f t="shared" si="239"/>
        <v>23886</v>
      </c>
      <c r="E276" s="39">
        <f t="shared" si="239"/>
        <v>8295</v>
      </c>
      <c r="F276" s="39">
        <f t="shared" si="239"/>
        <v>-142</v>
      </c>
      <c r="G276" s="39">
        <f t="shared" si="239"/>
        <v>-2217</v>
      </c>
      <c r="H276" s="39">
        <f t="shared" si="239"/>
        <v>588</v>
      </c>
      <c r="I276" s="39">
        <f t="shared" si="239"/>
        <v>1264</v>
      </c>
      <c r="J276" s="39">
        <f t="shared" si="239"/>
        <v>-5689</v>
      </c>
      <c r="K276" s="39">
        <f t="shared" si="239"/>
        <v>2193</v>
      </c>
      <c r="L276" s="39">
        <f t="shared" si="239"/>
        <v>11592</v>
      </c>
      <c r="M276" s="39">
        <f t="shared" si="239"/>
        <v>-11787</v>
      </c>
      <c r="N276" s="39">
        <f t="shared" si="239"/>
        <v>261</v>
      </c>
      <c r="O276" s="39">
        <f t="shared" si="239"/>
        <v>-237</v>
      </c>
      <c r="P276" s="39">
        <f t="shared" si="239"/>
        <v>-403</v>
      </c>
      <c r="Q276" s="39">
        <f t="shared" si="239"/>
        <v>523</v>
      </c>
      <c r="R276" s="39">
        <f t="shared" si="239"/>
        <v>877</v>
      </c>
      <c r="S276" s="39">
        <f t="shared" si="239"/>
        <v>188</v>
      </c>
      <c r="T276" s="39">
        <f t="shared" si="239"/>
        <v>-3822</v>
      </c>
      <c r="U276" s="39">
        <f t="shared" si="239"/>
        <v>3300</v>
      </c>
      <c r="V276" s="39">
        <f t="shared" si="239"/>
        <v>-6188</v>
      </c>
      <c r="W276" s="39">
        <f t="shared" si="239"/>
        <v>2870</v>
      </c>
      <c r="X276" s="39">
        <f t="shared" si="239"/>
        <v>212</v>
      </c>
      <c r="Y276" s="39">
        <f t="shared" si="239"/>
        <v>3307</v>
      </c>
      <c r="Z276" s="39">
        <f t="shared" si="239"/>
        <v>1003</v>
      </c>
      <c r="AA276" s="39">
        <f t="shared" si="239"/>
        <v>-211</v>
      </c>
      <c r="AB276" s="39">
        <f t="shared" si="239"/>
        <v>1179</v>
      </c>
      <c r="AC276" s="39">
        <f t="shared" si="239"/>
        <v>197</v>
      </c>
      <c r="AD276" s="39">
        <f t="shared" si="239"/>
        <v>598</v>
      </c>
      <c r="AE276" s="39">
        <f t="shared" si="239"/>
        <v>260</v>
      </c>
      <c r="AF276" s="39">
        <f t="shared" si="239"/>
        <v>290</v>
      </c>
      <c r="AG276" s="39">
        <f t="shared" si="239"/>
        <v>-315</v>
      </c>
      <c r="AH276" s="39">
        <f t="shared" si="239"/>
        <v>-5970</v>
      </c>
      <c r="AI276" s="39">
        <f t="shared" si="239"/>
        <v>4221</v>
      </c>
      <c r="AJ276" s="39">
        <f t="shared" si="239"/>
        <v>-4673</v>
      </c>
      <c r="AK276" s="39">
        <f t="shared" si="239"/>
        <v>6642</v>
      </c>
      <c r="AL276" s="39">
        <f t="shared" si="239"/>
        <v>-1775</v>
      </c>
      <c r="AM276" s="39">
        <f t="shared" si="239"/>
        <v>-2823</v>
      </c>
      <c r="AN276" s="39">
        <f t="shared" si="239"/>
        <v>-3417</v>
      </c>
      <c r="AO276" s="39">
        <f t="shared" si="239"/>
        <v>2704</v>
      </c>
      <c r="AP276" s="39">
        <f t="shared" si="239"/>
        <v>-4540</v>
      </c>
      <c r="AQ276" s="39">
        <f t="shared" si="239"/>
        <v>-76382</v>
      </c>
      <c r="AR276" s="39">
        <f t="shared" si="239"/>
        <v>1449</v>
      </c>
      <c r="AS276" s="39">
        <f t="shared" si="239"/>
        <v>-598</v>
      </c>
      <c r="AT276" s="39">
        <f t="shared" si="239"/>
        <v>1563</v>
      </c>
      <c r="AU276" s="39">
        <f t="shared" si="239"/>
        <v>2904</v>
      </c>
      <c r="AV276" s="39">
        <f t="shared" si="239"/>
        <v>1307</v>
      </c>
      <c r="AW276" s="39">
        <f t="shared" si="239"/>
        <v>668</v>
      </c>
      <c r="AX276" s="39">
        <f t="shared" si="239"/>
        <v>-222</v>
      </c>
      <c r="AY276" s="39">
        <f t="shared" si="239"/>
        <v>-73408</v>
      </c>
      <c r="AZ276" s="39">
        <f t="shared" si="239"/>
        <v>-1056</v>
      </c>
      <c r="BA276" s="39">
        <f t="shared" si="239"/>
        <v>20</v>
      </c>
      <c r="BB276" s="39">
        <f t="shared" si="239"/>
        <v>3631</v>
      </c>
      <c r="BC276" s="39">
        <f t="shared" si="239"/>
        <v>20170</v>
      </c>
      <c r="BD276" s="39">
        <f t="shared" si="239"/>
        <v>1683</v>
      </c>
      <c r="BE276" s="39">
        <f t="shared" si="239"/>
        <v>1880</v>
      </c>
      <c r="BF276" s="39">
        <f t="shared" si="239"/>
        <v>5066</v>
      </c>
      <c r="BG276" s="39">
        <f t="shared" si="239"/>
        <v>-6317</v>
      </c>
      <c r="BH276" s="39">
        <f t="shared" si="239"/>
        <v>-19</v>
      </c>
      <c r="BI276" s="39">
        <f t="shared" si="239"/>
        <v>-164</v>
      </c>
      <c r="BJ276" s="39">
        <f t="shared" si="239"/>
        <v>-3336</v>
      </c>
      <c r="BK276" s="39">
        <f t="shared" si="239"/>
        <v>1034</v>
      </c>
      <c r="BL276" s="39">
        <f t="shared" si="239"/>
        <v>-615</v>
      </c>
      <c r="BM276" s="39">
        <f t="shared" si="239"/>
        <v>-1373</v>
      </c>
      <c r="BN276" s="39">
        <f t="shared" ref="BN276:BS276" si="240">IF(BN127="...","...",BN139-BN127)</f>
        <v>-628</v>
      </c>
      <c r="BO276" s="39">
        <f t="shared" si="240"/>
        <v>-716</v>
      </c>
      <c r="BP276" s="39">
        <f t="shared" si="240"/>
        <v>-1981</v>
      </c>
      <c r="BQ276" s="39">
        <f t="shared" si="240"/>
        <v>-7348</v>
      </c>
      <c r="BR276" s="39">
        <f t="shared" si="240"/>
        <v>17027</v>
      </c>
      <c r="BS276" s="39">
        <f t="shared" si="240"/>
        <v>-67612</v>
      </c>
      <c r="BU276" s="69">
        <f t="shared" si="225"/>
        <v>19696</v>
      </c>
      <c r="BV276" s="69">
        <f t="shared" si="225"/>
        <v>-1269</v>
      </c>
      <c r="BW276" s="69">
        <f t="shared" si="225"/>
        <v>-2668</v>
      </c>
      <c r="BX276" s="69">
        <f t="shared" si="225"/>
        <v>-66341</v>
      </c>
    </row>
    <row r="277" spans="1:76">
      <c r="A277" s="1">
        <f t="shared" si="142"/>
        <v>40603</v>
      </c>
      <c r="B277" s="39">
        <f t="shared" si="239"/>
        <v>-1368</v>
      </c>
      <c r="C277" s="39">
        <f t="shared" si="239"/>
        <v>-3649</v>
      </c>
      <c r="D277" s="39">
        <f t="shared" si="239"/>
        <v>38055</v>
      </c>
      <c r="E277" s="39">
        <f t="shared" si="239"/>
        <v>5463</v>
      </c>
      <c r="F277" s="39">
        <f t="shared" si="239"/>
        <v>-908</v>
      </c>
      <c r="G277" s="39">
        <f t="shared" si="239"/>
        <v>-614</v>
      </c>
      <c r="H277" s="39">
        <f t="shared" si="239"/>
        <v>2832</v>
      </c>
      <c r="I277" s="39">
        <f t="shared" si="239"/>
        <v>36</v>
      </c>
      <c r="J277" s="39">
        <f t="shared" si="239"/>
        <v>9107</v>
      </c>
      <c r="K277" s="39">
        <f t="shared" si="239"/>
        <v>-4642</v>
      </c>
      <c r="L277" s="39">
        <f t="shared" si="239"/>
        <v>-4644</v>
      </c>
      <c r="M277" s="39">
        <f t="shared" si="239"/>
        <v>-11507</v>
      </c>
      <c r="N277" s="39">
        <f t="shared" si="239"/>
        <v>510</v>
      </c>
      <c r="O277" s="39">
        <f t="shared" si="239"/>
        <v>-2639</v>
      </c>
      <c r="P277" s="39">
        <f t="shared" si="239"/>
        <v>1326</v>
      </c>
      <c r="Q277" s="39">
        <f t="shared" si="239"/>
        <v>327</v>
      </c>
      <c r="R277" s="39">
        <f t="shared" si="239"/>
        <v>1496</v>
      </c>
      <c r="S277" s="39">
        <f t="shared" si="239"/>
        <v>-2468</v>
      </c>
      <c r="T277" s="39">
        <f t="shared" si="239"/>
        <v>4837</v>
      </c>
      <c r="U277" s="39">
        <f t="shared" si="239"/>
        <v>-211</v>
      </c>
      <c r="V277" s="39">
        <f t="shared" si="239"/>
        <v>-11780</v>
      </c>
      <c r="W277" s="39">
        <f t="shared" si="239"/>
        <v>1392</v>
      </c>
      <c r="X277" s="39">
        <f t="shared" si="239"/>
        <v>2148</v>
      </c>
      <c r="Y277" s="39">
        <f t="shared" si="239"/>
        <v>824</v>
      </c>
      <c r="Z277" s="39">
        <f t="shared" si="239"/>
        <v>-1111</v>
      </c>
      <c r="AA277" s="39">
        <f t="shared" si="239"/>
        <v>330</v>
      </c>
      <c r="AB277" s="39">
        <f t="shared" si="239"/>
        <v>-2054</v>
      </c>
      <c r="AC277" s="39">
        <f t="shared" si="239"/>
        <v>704</v>
      </c>
      <c r="AD277" s="39">
        <f t="shared" si="239"/>
        <v>-1074</v>
      </c>
      <c r="AE277" s="39">
        <f t="shared" si="239"/>
        <v>467</v>
      </c>
      <c r="AF277" s="39">
        <f t="shared" si="239"/>
        <v>927</v>
      </c>
      <c r="AG277" s="39">
        <f t="shared" si="239"/>
        <v>1089</v>
      </c>
      <c r="AH277" s="39">
        <f t="shared" si="239"/>
        <v>7575</v>
      </c>
      <c r="AI277" s="39">
        <f t="shared" si="239"/>
        <v>3248</v>
      </c>
      <c r="AJ277" s="39">
        <f t="shared" si="239"/>
        <v>4013</v>
      </c>
      <c r="AK277" s="39">
        <f t="shared" si="239"/>
        <v>4703</v>
      </c>
      <c r="AL277" s="39">
        <f t="shared" si="239"/>
        <v>-2863</v>
      </c>
      <c r="AM277" s="39">
        <f t="shared" si="239"/>
        <v>-5529</v>
      </c>
      <c r="AN277" s="39">
        <f t="shared" si="239"/>
        <v>-790</v>
      </c>
      <c r="AO277" s="39">
        <f t="shared" si="239"/>
        <v>-1816</v>
      </c>
      <c r="AP277" s="39">
        <f t="shared" si="239"/>
        <v>-32744</v>
      </c>
      <c r="AQ277" s="39">
        <f t="shared" si="239"/>
        <v>-138795</v>
      </c>
      <c r="AR277" s="39">
        <f t="shared" si="239"/>
        <v>2423</v>
      </c>
      <c r="AS277" s="39">
        <f t="shared" si="239"/>
        <v>2865</v>
      </c>
      <c r="AT277" s="39">
        <f t="shared" si="239"/>
        <v>-3897</v>
      </c>
      <c r="AU277" s="39">
        <f t="shared" si="239"/>
        <v>6361</v>
      </c>
      <c r="AV277" s="39">
        <f t="shared" si="239"/>
        <v>4092</v>
      </c>
      <c r="AW277" s="39">
        <f t="shared" si="239"/>
        <v>574</v>
      </c>
      <c r="AX277" s="39">
        <f t="shared" si="239"/>
        <v>-30126</v>
      </c>
      <c r="AY277" s="39">
        <f t="shared" si="239"/>
        <v>-128995</v>
      </c>
      <c r="AZ277" s="39">
        <f t="shared" si="239"/>
        <v>6724</v>
      </c>
      <c r="BA277" s="39">
        <f t="shared" si="239"/>
        <v>-17597</v>
      </c>
      <c r="BB277" s="39">
        <f t="shared" si="239"/>
        <v>5997</v>
      </c>
      <c r="BC277" s="39">
        <f t="shared" si="239"/>
        <v>4991</v>
      </c>
      <c r="BD277" s="39">
        <f t="shared" si="239"/>
        <v>9481</v>
      </c>
      <c r="BE277" s="39">
        <f t="shared" si="239"/>
        <v>-31999</v>
      </c>
      <c r="BF277" s="39">
        <f t="shared" si="239"/>
        <v>-4444</v>
      </c>
      <c r="BG277" s="39">
        <f t="shared" si="239"/>
        <v>-2105</v>
      </c>
      <c r="BH277" s="39">
        <f t="shared" si="239"/>
        <v>-1612</v>
      </c>
      <c r="BI277" s="39">
        <f t="shared" si="239"/>
        <v>819</v>
      </c>
      <c r="BJ277" s="39">
        <f t="shared" si="239"/>
        <v>1086</v>
      </c>
      <c r="BK277" s="39">
        <f t="shared" si="239"/>
        <v>-1118</v>
      </c>
      <c r="BL277" s="39">
        <f t="shared" si="239"/>
        <v>-12</v>
      </c>
      <c r="BM277" s="39">
        <f t="shared" si="239"/>
        <v>-584</v>
      </c>
      <c r="BN277" s="39">
        <f t="shared" ref="BN277:BS277" si="241">IF(BN128="...","...",BN140-BN128)</f>
        <v>673</v>
      </c>
      <c r="BO277" s="39">
        <f t="shared" si="241"/>
        <v>-5575</v>
      </c>
      <c r="BP277" s="39">
        <f t="shared" si="241"/>
        <v>-1415</v>
      </c>
      <c r="BQ277" s="39">
        <f t="shared" si="241"/>
        <v>-4992</v>
      </c>
      <c r="BR277" s="39">
        <f t="shared" si="241"/>
        <v>28573</v>
      </c>
      <c r="BS277" s="39">
        <f t="shared" si="241"/>
        <v>-206348</v>
      </c>
      <c r="BU277" s="69">
        <f t="shared" si="225"/>
        <v>45874</v>
      </c>
      <c r="BV277" s="69">
        <f t="shared" si="225"/>
        <v>-11850</v>
      </c>
      <c r="BW277" s="69">
        <f t="shared" si="225"/>
        <v>-17301</v>
      </c>
      <c r="BX277" s="69">
        <f t="shared" si="225"/>
        <v>-194500</v>
      </c>
    </row>
    <row r="278" spans="1:76">
      <c r="A278" s="1">
        <f t="shared" si="142"/>
        <v>40634</v>
      </c>
      <c r="B278" s="39">
        <f t="shared" si="239"/>
        <v>937</v>
      </c>
      <c r="C278" s="39">
        <f t="shared" si="239"/>
        <v>3198</v>
      </c>
      <c r="D278" s="39">
        <f t="shared" si="239"/>
        <v>34047</v>
      </c>
      <c r="E278" s="39">
        <f t="shared" si="239"/>
        <v>6540</v>
      </c>
      <c r="F278" s="39">
        <f t="shared" si="239"/>
        <v>4738</v>
      </c>
      <c r="G278" s="39">
        <f t="shared" si="239"/>
        <v>342</v>
      </c>
      <c r="H278" s="39">
        <f t="shared" si="239"/>
        <v>3118</v>
      </c>
      <c r="I278" s="39">
        <f t="shared" si="239"/>
        <v>1525</v>
      </c>
      <c r="J278" s="39">
        <f t="shared" si="239"/>
        <v>6308</v>
      </c>
      <c r="K278" s="39">
        <f t="shared" si="239"/>
        <v>-5658</v>
      </c>
      <c r="L278" s="39">
        <f t="shared" si="239"/>
        <v>6113</v>
      </c>
      <c r="M278" s="39">
        <f t="shared" si="239"/>
        <v>-7976</v>
      </c>
      <c r="N278" s="39">
        <f t="shared" si="239"/>
        <v>8839</v>
      </c>
      <c r="O278" s="39">
        <f t="shared" si="239"/>
        <v>-3239</v>
      </c>
      <c r="P278" s="39">
        <f t="shared" si="239"/>
        <v>-295</v>
      </c>
      <c r="Q278" s="39">
        <f t="shared" si="239"/>
        <v>-71</v>
      </c>
      <c r="R278" s="39">
        <f t="shared" si="239"/>
        <v>-8043</v>
      </c>
      <c r="S278" s="39">
        <f t="shared" si="239"/>
        <v>-2414</v>
      </c>
      <c r="T278" s="39">
        <f t="shared" si="239"/>
        <v>-1523</v>
      </c>
      <c r="U278" s="39">
        <f t="shared" si="239"/>
        <v>118</v>
      </c>
      <c r="V278" s="39">
        <f t="shared" si="239"/>
        <v>-10600</v>
      </c>
      <c r="W278" s="39">
        <f t="shared" si="239"/>
        <v>1966</v>
      </c>
      <c r="X278" s="39">
        <f t="shared" si="239"/>
        <v>-488</v>
      </c>
      <c r="Y278" s="39">
        <f t="shared" si="239"/>
        <v>2006</v>
      </c>
      <c r="Z278" s="39">
        <f t="shared" si="239"/>
        <v>3838</v>
      </c>
      <c r="AA278" s="39">
        <f t="shared" si="239"/>
        <v>-751</v>
      </c>
      <c r="AB278" s="39">
        <f t="shared" si="239"/>
        <v>-1824</v>
      </c>
      <c r="AC278" s="39">
        <f t="shared" si="239"/>
        <v>-50</v>
      </c>
      <c r="AD278" s="39">
        <f t="shared" si="239"/>
        <v>-1483</v>
      </c>
      <c r="AE278" s="39">
        <f t="shared" si="239"/>
        <v>-301</v>
      </c>
      <c r="AF278" s="39">
        <f t="shared" si="239"/>
        <v>2482</v>
      </c>
      <c r="AG278" s="39">
        <f t="shared" si="239"/>
        <v>-988</v>
      </c>
      <c r="AH278" s="39">
        <f t="shared" si="239"/>
        <v>2785</v>
      </c>
      <c r="AI278" s="39">
        <f t="shared" si="239"/>
        <v>7833</v>
      </c>
      <c r="AJ278" s="39">
        <f t="shared" si="239"/>
        <v>-26</v>
      </c>
      <c r="AK278" s="39">
        <f t="shared" si="239"/>
        <v>7651</v>
      </c>
      <c r="AL278" s="39">
        <f t="shared" si="239"/>
        <v>1186</v>
      </c>
      <c r="AM278" s="39">
        <f t="shared" si="239"/>
        <v>-2829</v>
      </c>
      <c r="AN278" s="39">
        <f t="shared" si="239"/>
        <v>84</v>
      </c>
      <c r="AO278" s="39">
        <f t="shared" si="239"/>
        <v>363</v>
      </c>
      <c r="AP278" s="39">
        <f t="shared" si="239"/>
        <v>-51176</v>
      </c>
      <c r="AQ278" s="39">
        <f t="shared" si="239"/>
        <v>-90017</v>
      </c>
      <c r="AR278" s="39">
        <f t="shared" si="239"/>
        <v>5479</v>
      </c>
      <c r="AS278" s="39">
        <f t="shared" si="239"/>
        <v>-15</v>
      </c>
      <c r="AT278" s="39">
        <f t="shared" si="239"/>
        <v>2673</v>
      </c>
      <c r="AU278" s="39">
        <f t="shared" si="239"/>
        <v>3214</v>
      </c>
      <c r="AV278" s="39">
        <f t="shared" si="239"/>
        <v>2272</v>
      </c>
      <c r="AW278" s="39">
        <f t="shared" si="239"/>
        <v>206</v>
      </c>
      <c r="AX278" s="39">
        <f t="shared" si="239"/>
        <v>-40750</v>
      </c>
      <c r="AY278" s="39">
        <f t="shared" si="239"/>
        <v>-86613</v>
      </c>
      <c r="AZ278" s="39">
        <f t="shared" si="239"/>
        <v>-2641</v>
      </c>
      <c r="BA278" s="39">
        <f t="shared" si="239"/>
        <v>-4765</v>
      </c>
      <c r="BB278" s="39">
        <f t="shared" si="239"/>
        <v>1209</v>
      </c>
      <c r="BC278" s="39">
        <f t="shared" si="239"/>
        <v>6102</v>
      </c>
      <c r="BD278" s="39">
        <f t="shared" si="239"/>
        <v>1379</v>
      </c>
      <c r="BE278" s="39">
        <f t="shared" si="239"/>
        <v>-17427</v>
      </c>
      <c r="BF278" s="39">
        <f t="shared" si="239"/>
        <v>-991</v>
      </c>
      <c r="BG278" s="39">
        <f t="shared" si="239"/>
        <v>-2667</v>
      </c>
      <c r="BH278" s="39">
        <f t="shared" si="239"/>
        <v>-3158</v>
      </c>
      <c r="BI278" s="39">
        <f t="shared" si="239"/>
        <v>102</v>
      </c>
      <c r="BJ278" s="39">
        <f t="shared" si="239"/>
        <v>5162</v>
      </c>
      <c r="BK278" s="39">
        <f t="shared" si="239"/>
        <v>-1179</v>
      </c>
      <c r="BL278" s="39">
        <f t="shared" si="239"/>
        <v>674</v>
      </c>
      <c r="BM278" s="39">
        <f t="shared" si="239"/>
        <v>-768</v>
      </c>
      <c r="BN278" s="39">
        <f t="shared" ref="BN278:BS278" si="242">IF(BN129="...","...",BN141-BN129)</f>
        <v>-874</v>
      </c>
      <c r="BO278" s="39">
        <f t="shared" si="242"/>
        <v>-1913</v>
      </c>
      <c r="BP278" s="39">
        <f t="shared" si="242"/>
        <v>-3987</v>
      </c>
      <c r="BQ278" s="39">
        <f t="shared" si="242"/>
        <v>-2480</v>
      </c>
      <c r="BR278" s="39">
        <f t="shared" si="242"/>
        <v>6246</v>
      </c>
      <c r="BS278" s="39">
        <f t="shared" si="242"/>
        <v>-111995</v>
      </c>
      <c r="BU278" s="69">
        <f t="shared" si="225"/>
        <v>48949</v>
      </c>
      <c r="BV278" s="69">
        <f t="shared" si="225"/>
        <v>2080</v>
      </c>
      <c r="BW278" s="69">
        <f t="shared" si="225"/>
        <v>-42709</v>
      </c>
      <c r="BX278" s="69">
        <f t="shared" si="225"/>
        <v>-114073</v>
      </c>
    </row>
    <row r="279" spans="1:76">
      <c r="A279" s="1">
        <f t="shared" si="142"/>
        <v>40664</v>
      </c>
      <c r="B279" s="39">
        <f t="shared" si="239"/>
        <v>-4075</v>
      </c>
      <c r="C279" s="39">
        <f t="shared" si="239"/>
        <v>2095</v>
      </c>
      <c r="D279" s="39">
        <f t="shared" si="239"/>
        <v>47957</v>
      </c>
      <c r="E279" s="39">
        <f t="shared" si="239"/>
        <v>7153</v>
      </c>
      <c r="F279" s="39">
        <f t="shared" si="239"/>
        <v>1209</v>
      </c>
      <c r="G279" s="39">
        <f t="shared" si="239"/>
        <v>-1179</v>
      </c>
      <c r="H279" s="39">
        <f t="shared" si="239"/>
        <v>-2804</v>
      </c>
      <c r="I279" s="39">
        <f t="shared" si="239"/>
        <v>1590</v>
      </c>
      <c r="J279" s="39">
        <f t="shared" si="239"/>
        <v>10110</v>
      </c>
      <c r="K279" s="39">
        <f t="shared" si="239"/>
        <v>-1333</v>
      </c>
      <c r="L279" s="39">
        <f t="shared" si="239"/>
        <v>115</v>
      </c>
      <c r="M279" s="39">
        <f t="shared" si="239"/>
        <v>-4756</v>
      </c>
      <c r="N279" s="39">
        <f t="shared" si="239"/>
        <v>-573</v>
      </c>
      <c r="O279" s="39">
        <f t="shared" si="239"/>
        <v>-1016</v>
      </c>
      <c r="P279" s="39">
        <f t="shared" si="239"/>
        <v>-294</v>
      </c>
      <c r="Q279" s="39">
        <f t="shared" si="239"/>
        <v>-313</v>
      </c>
      <c r="R279" s="39">
        <f t="shared" si="239"/>
        <v>971</v>
      </c>
      <c r="S279" s="39">
        <f t="shared" si="239"/>
        <v>-915</v>
      </c>
      <c r="T279" s="39">
        <f t="shared" si="239"/>
        <v>677</v>
      </c>
      <c r="U279" s="39">
        <f t="shared" si="239"/>
        <v>180</v>
      </c>
      <c r="V279" s="39">
        <f t="shared" si="239"/>
        <v>-241</v>
      </c>
      <c r="W279" s="39">
        <f t="shared" si="239"/>
        <v>1997</v>
      </c>
      <c r="X279" s="39">
        <f t="shared" si="239"/>
        <v>179</v>
      </c>
      <c r="Y279" s="39">
        <f t="shared" si="239"/>
        <v>-88</v>
      </c>
      <c r="Z279" s="39">
        <f t="shared" si="239"/>
        <v>-1393</v>
      </c>
      <c r="AA279" s="39">
        <f t="shared" si="239"/>
        <v>331</v>
      </c>
      <c r="AB279" s="39">
        <f t="shared" si="239"/>
        <v>271</v>
      </c>
      <c r="AC279" s="39">
        <f t="shared" si="239"/>
        <v>-266</v>
      </c>
      <c r="AD279" s="39">
        <f t="shared" si="239"/>
        <v>-501</v>
      </c>
      <c r="AE279" s="39">
        <f t="shared" si="239"/>
        <v>-358</v>
      </c>
      <c r="AF279" s="39">
        <f t="shared" si="239"/>
        <v>906</v>
      </c>
      <c r="AG279" s="39">
        <f t="shared" si="239"/>
        <v>-916</v>
      </c>
      <c r="AH279" s="39">
        <f t="shared" si="239"/>
        <v>10278</v>
      </c>
      <c r="AI279" s="39">
        <f t="shared" si="239"/>
        <v>4039</v>
      </c>
      <c r="AJ279" s="39">
        <f t="shared" si="239"/>
        <v>8667</v>
      </c>
      <c r="AK279" s="39">
        <f t="shared" si="239"/>
        <v>4034</v>
      </c>
      <c r="AL279" s="39">
        <f t="shared" si="239"/>
        <v>1148</v>
      </c>
      <c r="AM279" s="39">
        <f t="shared" si="239"/>
        <v>2585</v>
      </c>
      <c r="AN279" s="39">
        <f t="shared" si="239"/>
        <v>741</v>
      </c>
      <c r="AO279" s="39">
        <f t="shared" si="239"/>
        <v>1881</v>
      </c>
      <c r="AP279" s="39">
        <f t="shared" si="239"/>
        <v>-3956</v>
      </c>
      <c r="AQ279" s="39">
        <f t="shared" si="239"/>
        <v>-51613</v>
      </c>
      <c r="AR279" s="39">
        <f t="shared" si="239"/>
        <v>4635</v>
      </c>
      <c r="AS279" s="39">
        <f t="shared" si="239"/>
        <v>467</v>
      </c>
      <c r="AT279" s="39">
        <f t="shared" si="239"/>
        <v>716</v>
      </c>
      <c r="AU279" s="39">
        <f t="shared" si="239"/>
        <v>639</v>
      </c>
      <c r="AV279" s="39">
        <f t="shared" si="239"/>
        <v>3594</v>
      </c>
      <c r="AW279" s="39">
        <f t="shared" si="239"/>
        <v>-52</v>
      </c>
      <c r="AX279" s="39">
        <f t="shared" si="239"/>
        <v>4989</v>
      </c>
      <c r="AY279" s="39">
        <f t="shared" si="239"/>
        <v>-50560</v>
      </c>
      <c r="AZ279" s="39">
        <f t="shared" si="239"/>
        <v>-8424</v>
      </c>
      <c r="BA279" s="39">
        <f t="shared" si="239"/>
        <v>2851</v>
      </c>
      <c r="BB279" s="39">
        <f t="shared" si="239"/>
        <v>1373</v>
      </c>
      <c r="BC279" s="39">
        <f t="shared" si="239"/>
        <v>3786</v>
      </c>
      <c r="BD279" s="39">
        <f t="shared" si="239"/>
        <v>10104</v>
      </c>
      <c r="BE279" s="39">
        <f t="shared" si="239"/>
        <v>-22597</v>
      </c>
      <c r="BF279" s="39">
        <f t="shared" si="239"/>
        <v>-235</v>
      </c>
      <c r="BG279" s="39">
        <f t="shared" si="239"/>
        <v>-1232</v>
      </c>
      <c r="BH279" s="39">
        <f t="shared" si="239"/>
        <v>211</v>
      </c>
      <c r="BI279" s="39">
        <f t="shared" si="239"/>
        <v>-205</v>
      </c>
      <c r="BJ279" s="39">
        <f t="shared" si="239"/>
        <v>539</v>
      </c>
      <c r="BK279" s="39">
        <f t="shared" si="239"/>
        <v>1200</v>
      </c>
      <c r="BL279" s="39">
        <f t="shared" si="239"/>
        <v>16</v>
      </c>
      <c r="BM279" s="39">
        <f t="shared" ref="BM279:BS279" si="243">IF(BM130="...","...",BM142-BM130)</f>
        <v>83</v>
      </c>
      <c r="BN279" s="39">
        <f t="shared" si="243"/>
        <v>232</v>
      </c>
      <c r="BO279" s="39">
        <f t="shared" si="243"/>
        <v>831</v>
      </c>
      <c r="BP279" s="39">
        <f t="shared" si="243"/>
        <v>-361</v>
      </c>
      <c r="BQ279" s="39">
        <f t="shared" si="243"/>
        <v>-1070</v>
      </c>
      <c r="BR279" s="39">
        <f t="shared" si="243"/>
        <v>73123</v>
      </c>
      <c r="BS279" s="39">
        <f t="shared" si="243"/>
        <v>-56202</v>
      </c>
      <c r="BU279" s="69">
        <f t="shared" si="225"/>
        <v>62792</v>
      </c>
      <c r="BV279" s="69">
        <f t="shared" si="225"/>
        <v>6245</v>
      </c>
      <c r="BW279" s="69">
        <f t="shared" si="225"/>
        <v>10333</v>
      </c>
      <c r="BX279" s="69">
        <f t="shared" si="225"/>
        <v>-62446</v>
      </c>
    </row>
    <row r="280" spans="1:76">
      <c r="A280" s="1">
        <f t="shared" si="142"/>
        <v>40695</v>
      </c>
      <c r="B280" s="39">
        <f t="shared" ref="B280:BM283" si="244">IF(B131="...","...",B143-B131)</f>
        <v>-4393</v>
      </c>
      <c r="C280" s="39">
        <f t="shared" si="244"/>
        <v>5322</v>
      </c>
      <c r="D280" s="39">
        <f t="shared" si="244"/>
        <v>32129</v>
      </c>
      <c r="E280" s="39">
        <f t="shared" si="244"/>
        <v>14052</v>
      </c>
      <c r="F280" s="39">
        <f t="shared" si="244"/>
        <v>4593</v>
      </c>
      <c r="G280" s="39">
        <f t="shared" si="244"/>
        <v>129</v>
      </c>
      <c r="H280" s="39">
        <f t="shared" si="244"/>
        <v>1442</v>
      </c>
      <c r="I280" s="39">
        <f t="shared" si="244"/>
        <v>230</v>
      </c>
      <c r="J280" s="39">
        <f t="shared" si="244"/>
        <v>3480</v>
      </c>
      <c r="K280" s="39">
        <f t="shared" si="244"/>
        <v>2403</v>
      </c>
      <c r="L280" s="39">
        <f t="shared" si="244"/>
        <v>2655</v>
      </c>
      <c r="M280" s="39">
        <f t="shared" si="244"/>
        <v>-8899</v>
      </c>
      <c r="N280" s="39">
        <f t="shared" si="244"/>
        <v>1339</v>
      </c>
      <c r="O280" s="39">
        <f t="shared" si="244"/>
        <v>-765</v>
      </c>
      <c r="P280" s="39">
        <f t="shared" si="244"/>
        <v>-369</v>
      </c>
      <c r="Q280" s="39">
        <f t="shared" si="244"/>
        <v>43</v>
      </c>
      <c r="R280" s="39">
        <f t="shared" si="244"/>
        <v>2296</v>
      </c>
      <c r="S280" s="39">
        <f t="shared" si="244"/>
        <v>-554</v>
      </c>
      <c r="T280" s="39">
        <f t="shared" si="244"/>
        <v>-3277</v>
      </c>
      <c r="U280" s="39">
        <f t="shared" si="244"/>
        <v>-841</v>
      </c>
      <c r="V280" s="39">
        <f t="shared" si="244"/>
        <v>521</v>
      </c>
      <c r="W280" s="39">
        <f t="shared" si="244"/>
        <v>-927</v>
      </c>
      <c r="X280" s="39">
        <f t="shared" si="244"/>
        <v>22</v>
      </c>
      <c r="Y280" s="39">
        <f t="shared" si="244"/>
        <v>-1943</v>
      </c>
      <c r="Z280" s="39">
        <f t="shared" si="244"/>
        <v>-3</v>
      </c>
      <c r="AA280" s="39">
        <f t="shared" si="244"/>
        <v>-881</v>
      </c>
      <c r="AB280" s="39">
        <f t="shared" si="244"/>
        <v>548</v>
      </c>
      <c r="AC280" s="39">
        <f t="shared" si="244"/>
        <v>-152</v>
      </c>
      <c r="AD280" s="39">
        <f t="shared" si="244"/>
        <v>682</v>
      </c>
      <c r="AE280" s="39">
        <f t="shared" si="244"/>
        <v>-40</v>
      </c>
      <c r="AF280" s="39">
        <f t="shared" si="244"/>
        <v>-515</v>
      </c>
      <c r="AG280" s="39">
        <f t="shared" si="244"/>
        <v>195</v>
      </c>
      <c r="AH280" s="39">
        <f t="shared" si="244"/>
        <v>8230</v>
      </c>
      <c r="AI280" s="39">
        <f t="shared" si="244"/>
        <v>7175</v>
      </c>
      <c r="AJ280" s="39">
        <f t="shared" si="244"/>
        <v>7872</v>
      </c>
      <c r="AK280" s="39">
        <f t="shared" si="244"/>
        <v>6834</v>
      </c>
      <c r="AL280" s="39">
        <f t="shared" si="244"/>
        <v>-29</v>
      </c>
      <c r="AM280" s="39">
        <f t="shared" si="244"/>
        <v>2952</v>
      </c>
      <c r="AN280" s="39">
        <f t="shared" si="244"/>
        <v>5428</v>
      </c>
      <c r="AO280" s="39">
        <f t="shared" si="244"/>
        <v>1972</v>
      </c>
      <c r="AP280" s="39">
        <f t="shared" si="244"/>
        <v>-16001</v>
      </c>
      <c r="AQ280" s="39">
        <f t="shared" si="244"/>
        <v>-42086</v>
      </c>
      <c r="AR280" s="39">
        <f t="shared" si="244"/>
        <v>6157</v>
      </c>
      <c r="AS280" s="39">
        <f t="shared" si="244"/>
        <v>147</v>
      </c>
      <c r="AT280" s="39">
        <f t="shared" si="244"/>
        <v>1162</v>
      </c>
      <c r="AU280" s="39">
        <f t="shared" si="244"/>
        <v>566</v>
      </c>
      <c r="AV280" s="39">
        <f t="shared" si="244"/>
        <v>4147</v>
      </c>
      <c r="AW280" s="39">
        <f t="shared" si="244"/>
        <v>26</v>
      </c>
      <c r="AX280" s="39">
        <f t="shared" si="244"/>
        <v>-4535</v>
      </c>
      <c r="AY280" s="39">
        <f t="shared" si="244"/>
        <v>-41348</v>
      </c>
      <c r="AZ280" s="39">
        <f t="shared" si="244"/>
        <v>1357</v>
      </c>
      <c r="BA280" s="39">
        <f t="shared" si="244"/>
        <v>617</v>
      </c>
      <c r="BB280" s="39">
        <f t="shared" si="244"/>
        <v>1280</v>
      </c>
      <c r="BC280" s="39">
        <f t="shared" si="244"/>
        <v>2576</v>
      </c>
      <c r="BD280" s="39">
        <f t="shared" si="244"/>
        <v>-6712</v>
      </c>
      <c r="BE280" s="39">
        <f t="shared" si="244"/>
        <v>-17829</v>
      </c>
      <c r="BF280" s="39">
        <f t="shared" si="244"/>
        <v>1502</v>
      </c>
      <c r="BG280" s="39">
        <f t="shared" si="244"/>
        <v>-556</v>
      </c>
      <c r="BH280" s="39">
        <f t="shared" si="244"/>
        <v>-321</v>
      </c>
      <c r="BI280" s="39">
        <f t="shared" si="244"/>
        <v>-12</v>
      </c>
      <c r="BJ280" s="39">
        <f t="shared" si="244"/>
        <v>-731</v>
      </c>
      <c r="BK280" s="39">
        <f t="shared" si="244"/>
        <v>-2494</v>
      </c>
      <c r="BL280" s="39">
        <f t="shared" si="244"/>
        <v>-472</v>
      </c>
      <c r="BM280" s="39">
        <f t="shared" si="244"/>
        <v>-70</v>
      </c>
      <c r="BN280" s="39">
        <f t="shared" ref="BN280:BS280" si="245">IF(BN131="...","...",BN143-BN131)</f>
        <v>-914</v>
      </c>
      <c r="BO280" s="39">
        <f t="shared" si="245"/>
        <v>1925</v>
      </c>
      <c r="BP280" s="39">
        <f t="shared" si="245"/>
        <v>-2475</v>
      </c>
      <c r="BQ280" s="39">
        <f t="shared" si="245"/>
        <v>430</v>
      </c>
      <c r="BR280" s="39">
        <f t="shared" si="245"/>
        <v>42757</v>
      </c>
      <c r="BS280" s="39">
        <f t="shared" si="245"/>
        <v>-37294</v>
      </c>
      <c r="BU280" s="69">
        <f t="shared" ref="BU280:BX289" si="246">IF(BU131="...","...",BU143-BU131)</f>
        <v>49380</v>
      </c>
      <c r="BV280" s="69">
        <f t="shared" si="246"/>
        <v>14547</v>
      </c>
      <c r="BW280" s="69">
        <f t="shared" si="246"/>
        <v>-6622</v>
      </c>
      <c r="BX280" s="69">
        <f t="shared" si="246"/>
        <v>-51836</v>
      </c>
    </row>
    <row r="281" spans="1:76">
      <c r="A281" s="1">
        <f t="shared" si="142"/>
        <v>40725</v>
      </c>
      <c r="B281" s="39">
        <f t="shared" si="244"/>
        <v>8813</v>
      </c>
      <c r="C281" s="39">
        <f t="shared" si="244"/>
        <v>1875</v>
      </c>
      <c r="D281" s="39">
        <f t="shared" si="244"/>
        <v>55149</v>
      </c>
      <c r="E281" s="39">
        <f t="shared" si="244"/>
        <v>14127</v>
      </c>
      <c r="F281" s="39">
        <f t="shared" si="244"/>
        <v>2908</v>
      </c>
      <c r="G281" s="39">
        <f t="shared" si="244"/>
        <v>1103</v>
      </c>
      <c r="H281" s="39">
        <f t="shared" si="244"/>
        <v>5826</v>
      </c>
      <c r="I281" s="39">
        <f t="shared" si="244"/>
        <v>-1054</v>
      </c>
      <c r="J281" s="39">
        <f t="shared" si="244"/>
        <v>8192</v>
      </c>
      <c r="K281" s="39">
        <f t="shared" si="244"/>
        <v>3150</v>
      </c>
      <c r="L281" s="39">
        <f t="shared" si="244"/>
        <v>4317</v>
      </c>
      <c r="M281" s="39">
        <f t="shared" si="244"/>
        <v>-3962</v>
      </c>
      <c r="N281" s="39">
        <f t="shared" si="244"/>
        <v>1569</v>
      </c>
      <c r="O281" s="39">
        <f t="shared" si="244"/>
        <v>-1818</v>
      </c>
      <c r="P281" s="39">
        <f t="shared" si="244"/>
        <v>397</v>
      </c>
      <c r="Q281" s="39">
        <f t="shared" si="244"/>
        <v>229</v>
      </c>
      <c r="R281" s="39">
        <f t="shared" si="244"/>
        <v>-791</v>
      </c>
      <c r="S281" s="39">
        <f t="shared" si="244"/>
        <v>-196</v>
      </c>
      <c r="T281" s="39">
        <f t="shared" si="244"/>
        <v>2180</v>
      </c>
      <c r="U281" s="39">
        <f t="shared" si="244"/>
        <v>-437</v>
      </c>
      <c r="V281" s="39">
        <f t="shared" si="244"/>
        <v>-6496</v>
      </c>
      <c r="W281" s="39">
        <f t="shared" si="244"/>
        <v>315</v>
      </c>
      <c r="X281" s="39">
        <f t="shared" si="244"/>
        <v>-9388</v>
      </c>
      <c r="Y281" s="39">
        <f t="shared" si="244"/>
        <v>417</v>
      </c>
      <c r="Z281" s="39">
        <f t="shared" si="244"/>
        <v>1081</v>
      </c>
      <c r="AA281" s="39">
        <f t="shared" si="244"/>
        <v>-1116</v>
      </c>
      <c r="AB281" s="39">
        <f t="shared" si="244"/>
        <v>-426</v>
      </c>
      <c r="AC281" s="39">
        <f t="shared" si="244"/>
        <v>38</v>
      </c>
      <c r="AD281" s="39">
        <f t="shared" si="244"/>
        <v>710</v>
      </c>
      <c r="AE281" s="39">
        <f t="shared" si="244"/>
        <v>-174</v>
      </c>
      <c r="AF281" s="39">
        <f t="shared" si="244"/>
        <v>1878</v>
      </c>
      <c r="AG281" s="39">
        <f t="shared" si="244"/>
        <v>-411</v>
      </c>
      <c r="AH281" s="39">
        <f t="shared" si="244"/>
        <v>24662</v>
      </c>
      <c r="AI281" s="39">
        <f t="shared" si="244"/>
        <v>4262</v>
      </c>
      <c r="AJ281" s="39">
        <f t="shared" si="244"/>
        <v>19430</v>
      </c>
      <c r="AK281" s="39">
        <f t="shared" si="244"/>
        <v>3548</v>
      </c>
      <c r="AL281" s="39">
        <f t="shared" si="244"/>
        <v>906</v>
      </c>
      <c r="AM281" s="39">
        <f t="shared" si="244"/>
        <v>2561</v>
      </c>
      <c r="AN281" s="39">
        <f t="shared" si="244"/>
        <v>9870</v>
      </c>
      <c r="AO281" s="39">
        <f t="shared" si="244"/>
        <v>231</v>
      </c>
      <c r="AP281" s="39">
        <f t="shared" si="244"/>
        <v>-26090</v>
      </c>
      <c r="AQ281" s="39">
        <f t="shared" si="244"/>
        <v>-54723</v>
      </c>
      <c r="AR281" s="39">
        <f t="shared" si="244"/>
        <v>7184</v>
      </c>
      <c r="AS281" s="39">
        <f t="shared" si="244"/>
        <v>-1227</v>
      </c>
      <c r="AT281" s="39">
        <f t="shared" si="244"/>
        <v>-1251</v>
      </c>
      <c r="AU281" s="39">
        <f t="shared" si="244"/>
        <v>-836</v>
      </c>
      <c r="AV281" s="39">
        <f t="shared" si="244"/>
        <v>6838</v>
      </c>
      <c r="AW281" s="39">
        <f t="shared" si="244"/>
        <v>968</v>
      </c>
      <c r="AX281" s="39">
        <f t="shared" si="244"/>
        <v>-13319</v>
      </c>
      <c r="AY281" s="39">
        <f t="shared" si="244"/>
        <v>-55816</v>
      </c>
      <c r="AZ281" s="39">
        <f t="shared" si="244"/>
        <v>419</v>
      </c>
      <c r="BA281" s="39">
        <f t="shared" si="244"/>
        <v>-4853</v>
      </c>
      <c r="BB281" s="39">
        <f t="shared" si="244"/>
        <v>6989</v>
      </c>
      <c r="BC281" s="39">
        <f t="shared" si="244"/>
        <v>6743</v>
      </c>
      <c r="BD281" s="39">
        <f t="shared" si="244"/>
        <v>5903</v>
      </c>
      <c r="BE281" s="39">
        <f t="shared" si="244"/>
        <v>-34359</v>
      </c>
      <c r="BF281" s="39">
        <f t="shared" si="244"/>
        <v>2192</v>
      </c>
      <c r="BG281" s="39">
        <f t="shared" si="244"/>
        <v>-674</v>
      </c>
      <c r="BH281" s="39">
        <f t="shared" si="244"/>
        <v>-1637</v>
      </c>
      <c r="BI281" s="39">
        <f t="shared" si="244"/>
        <v>-564</v>
      </c>
      <c r="BJ281" s="39">
        <f t="shared" si="244"/>
        <v>7584</v>
      </c>
      <c r="BK281" s="39">
        <f t="shared" si="244"/>
        <v>-2136</v>
      </c>
      <c r="BL281" s="39">
        <f t="shared" si="244"/>
        <v>-162</v>
      </c>
      <c r="BM281" s="39">
        <f t="shared" si="244"/>
        <v>110</v>
      </c>
      <c r="BN281" s="39">
        <f t="shared" ref="BN281:BS281" si="247">IF(BN132="...","...",BN144-BN132)</f>
        <v>-371</v>
      </c>
      <c r="BO281" s="39">
        <f t="shared" si="247"/>
        <v>-163</v>
      </c>
      <c r="BP281" s="39">
        <f t="shared" si="247"/>
        <v>-1211</v>
      </c>
      <c r="BQ281" s="39">
        <f t="shared" si="247"/>
        <v>-1543</v>
      </c>
      <c r="BR281" s="39">
        <f t="shared" si="247"/>
        <v>117744</v>
      </c>
      <c r="BS281" s="39">
        <f t="shared" si="247"/>
        <v>-74114</v>
      </c>
      <c r="BU281" s="69">
        <f t="shared" si="246"/>
        <v>100581</v>
      </c>
      <c r="BV281" s="69">
        <f t="shared" si="246"/>
        <v>16348</v>
      </c>
      <c r="BW281" s="69">
        <f t="shared" si="246"/>
        <v>17163</v>
      </c>
      <c r="BX281" s="69">
        <f t="shared" si="246"/>
        <v>-90465</v>
      </c>
    </row>
    <row r="282" spans="1:76">
      <c r="A282" s="1">
        <f t="shared" si="142"/>
        <v>40756</v>
      </c>
      <c r="B282" s="39">
        <f t="shared" si="244"/>
        <v>5957</v>
      </c>
      <c r="C282" s="39">
        <f t="shared" si="244"/>
        <v>-175</v>
      </c>
      <c r="D282" s="39">
        <f t="shared" si="244"/>
        <v>39483</v>
      </c>
      <c r="E282" s="39">
        <f t="shared" si="244"/>
        <v>26536</v>
      </c>
      <c r="F282" s="39">
        <f t="shared" si="244"/>
        <v>269</v>
      </c>
      <c r="G282" s="39">
        <f t="shared" si="244"/>
        <v>1557</v>
      </c>
      <c r="H282" s="39">
        <f t="shared" si="244"/>
        <v>9346</v>
      </c>
      <c r="I282" s="39">
        <f t="shared" si="244"/>
        <v>-1583</v>
      </c>
      <c r="J282" s="39">
        <f t="shared" si="244"/>
        <v>20132</v>
      </c>
      <c r="K282" s="39">
        <f t="shared" si="244"/>
        <v>8319</v>
      </c>
      <c r="L282" s="39">
        <f t="shared" si="244"/>
        <v>11503</v>
      </c>
      <c r="M282" s="39">
        <f t="shared" si="244"/>
        <v>505</v>
      </c>
      <c r="N282" s="39">
        <f t="shared" si="244"/>
        <v>12723</v>
      </c>
      <c r="O282" s="39">
        <f t="shared" si="244"/>
        <v>-2809</v>
      </c>
      <c r="P282" s="39">
        <f t="shared" si="244"/>
        <v>590</v>
      </c>
      <c r="Q282" s="39">
        <f t="shared" si="244"/>
        <v>153</v>
      </c>
      <c r="R282" s="39">
        <f t="shared" si="244"/>
        <v>2209</v>
      </c>
      <c r="S282" s="39">
        <f t="shared" si="244"/>
        <v>-177</v>
      </c>
      <c r="T282" s="39">
        <f t="shared" si="244"/>
        <v>283</v>
      </c>
      <c r="U282" s="39">
        <f t="shared" si="244"/>
        <v>26</v>
      </c>
      <c r="V282" s="39">
        <f t="shared" si="244"/>
        <v>6633</v>
      </c>
      <c r="W282" s="39">
        <f t="shared" si="244"/>
        <v>794</v>
      </c>
      <c r="X282" s="39">
        <f t="shared" si="244"/>
        <v>7435</v>
      </c>
      <c r="Y282" s="39">
        <f t="shared" si="244"/>
        <v>-4031</v>
      </c>
      <c r="Z282" s="39">
        <f t="shared" si="244"/>
        <v>55</v>
      </c>
      <c r="AA282" s="39">
        <f t="shared" si="244"/>
        <v>930</v>
      </c>
      <c r="AB282" s="39">
        <f t="shared" si="244"/>
        <v>-138</v>
      </c>
      <c r="AC282" s="39">
        <f t="shared" si="244"/>
        <v>108</v>
      </c>
      <c r="AD282" s="39">
        <f t="shared" si="244"/>
        <v>-2236</v>
      </c>
      <c r="AE282" s="39">
        <f t="shared" si="244"/>
        <v>89</v>
      </c>
      <c r="AF282" s="39">
        <f t="shared" si="244"/>
        <v>884</v>
      </c>
      <c r="AG282" s="39">
        <f t="shared" si="244"/>
        <v>-190</v>
      </c>
      <c r="AH282" s="39">
        <f t="shared" si="244"/>
        <v>48217</v>
      </c>
      <c r="AI282" s="39">
        <f t="shared" si="244"/>
        <v>9481</v>
      </c>
      <c r="AJ282" s="39">
        <f t="shared" si="244"/>
        <v>41110</v>
      </c>
      <c r="AK282" s="39">
        <f t="shared" si="244"/>
        <v>9330</v>
      </c>
      <c r="AL282" s="39">
        <f t="shared" si="244"/>
        <v>1682</v>
      </c>
      <c r="AM282" s="39">
        <f t="shared" si="244"/>
        <v>4428</v>
      </c>
      <c r="AN282" s="39">
        <f t="shared" si="244"/>
        <v>9370</v>
      </c>
      <c r="AO282" s="39">
        <f t="shared" si="244"/>
        <v>-539</v>
      </c>
      <c r="AP282" s="39">
        <f t="shared" si="244"/>
        <v>-20056</v>
      </c>
      <c r="AQ282" s="39">
        <f t="shared" si="244"/>
        <v>-40006</v>
      </c>
      <c r="AR282" s="39">
        <f t="shared" si="244"/>
        <v>1290</v>
      </c>
      <c r="AS282" s="39">
        <f t="shared" si="244"/>
        <v>1062</v>
      </c>
      <c r="AT282" s="39">
        <f t="shared" si="244"/>
        <v>-643</v>
      </c>
      <c r="AU282" s="39">
        <f t="shared" si="244"/>
        <v>-1158</v>
      </c>
      <c r="AV282" s="39">
        <f t="shared" si="244"/>
        <v>3782</v>
      </c>
      <c r="AW282" s="39">
        <f t="shared" si="244"/>
        <v>364</v>
      </c>
      <c r="AX282" s="39">
        <f t="shared" si="244"/>
        <v>-15628</v>
      </c>
      <c r="AY282" s="39">
        <f t="shared" si="244"/>
        <v>-39737</v>
      </c>
      <c r="AZ282" s="39">
        <f t="shared" si="244"/>
        <v>-3310</v>
      </c>
      <c r="BA282" s="39">
        <f t="shared" si="244"/>
        <v>10</v>
      </c>
      <c r="BB282" s="39">
        <f t="shared" si="244"/>
        <v>5427</v>
      </c>
      <c r="BC282" s="39">
        <f t="shared" si="244"/>
        <v>1250</v>
      </c>
      <c r="BD282" s="39">
        <f t="shared" si="244"/>
        <v>11292</v>
      </c>
      <c r="BE282" s="39">
        <f t="shared" si="244"/>
        <v>-16445</v>
      </c>
      <c r="BF282" s="39">
        <f t="shared" si="244"/>
        <v>958</v>
      </c>
      <c r="BG282" s="39">
        <f t="shared" si="244"/>
        <v>573</v>
      </c>
      <c r="BH282" s="39">
        <f t="shared" si="244"/>
        <v>1484</v>
      </c>
      <c r="BI282" s="39">
        <f t="shared" si="244"/>
        <v>134</v>
      </c>
      <c r="BJ282" s="39">
        <f t="shared" si="244"/>
        <v>3864</v>
      </c>
      <c r="BK282" s="39">
        <f t="shared" si="244"/>
        <v>2929</v>
      </c>
      <c r="BL282" s="39">
        <f t="shared" si="244"/>
        <v>-532</v>
      </c>
      <c r="BM282" s="39">
        <f t="shared" si="244"/>
        <v>371</v>
      </c>
      <c r="BN282" s="39">
        <f t="shared" ref="BN282:BS282" si="248">IF(BN133="...","...",BN145-BN133)</f>
        <v>-1506</v>
      </c>
      <c r="BO282" s="39">
        <f t="shared" si="248"/>
        <v>21</v>
      </c>
      <c r="BP282" s="39">
        <f t="shared" si="248"/>
        <v>1785</v>
      </c>
      <c r="BQ282" s="39">
        <f t="shared" si="248"/>
        <v>-652</v>
      </c>
      <c r="BR282" s="39">
        <f t="shared" si="248"/>
        <v>178234</v>
      </c>
      <c r="BS282" s="39">
        <f t="shared" si="248"/>
        <v>-8122</v>
      </c>
      <c r="BU282" s="69">
        <f t="shared" si="246"/>
        <v>163345</v>
      </c>
      <c r="BV282" s="69">
        <f t="shared" si="246"/>
        <v>39533</v>
      </c>
      <c r="BW282" s="69">
        <f t="shared" si="246"/>
        <v>14887</v>
      </c>
      <c r="BX282" s="69">
        <f t="shared" si="246"/>
        <v>-47658</v>
      </c>
    </row>
    <row r="283" spans="1:76">
      <c r="A283" s="1">
        <f t="shared" si="142"/>
        <v>40787</v>
      </c>
      <c r="B283" s="39">
        <f t="shared" si="244"/>
        <v>-4114</v>
      </c>
      <c r="C283" s="39">
        <f t="shared" si="244"/>
        <v>11008</v>
      </c>
      <c r="D283" s="39">
        <f t="shared" si="244"/>
        <v>-15361</v>
      </c>
      <c r="E283" s="39">
        <f t="shared" si="244"/>
        <v>65381</v>
      </c>
      <c r="F283" s="39">
        <f t="shared" si="244"/>
        <v>2316</v>
      </c>
      <c r="G283" s="39">
        <f t="shared" si="244"/>
        <v>6641</v>
      </c>
      <c r="H283" s="39">
        <f t="shared" si="244"/>
        <v>-9519</v>
      </c>
      <c r="I283" s="39">
        <f t="shared" si="244"/>
        <v>10810</v>
      </c>
      <c r="J283" s="39">
        <f t="shared" si="244"/>
        <v>1227</v>
      </c>
      <c r="K283" s="39">
        <f t="shared" si="244"/>
        <v>9490</v>
      </c>
      <c r="L283" s="39">
        <f t="shared" si="244"/>
        <v>-26885</v>
      </c>
      <c r="M283" s="39">
        <f t="shared" si="244"/>
        <v>13609</v>
      </c>
      <c r="N283" s="39">
        <f t="shared" si="244"/>
        <v>-6017</v>
      </c>
      <c r="O283" s="39">
        <f t="shared" si="244"/>
        <v>13978</v>
      </c>
      <c r="P283" s="39">
        <f t="shared" si="244"/>
        <v>882</v>
      </c>
      <c r="Q283" s="39">
        <f t="shared" si="244"/>
        <v>738</v>
      </c>
      <c r="R283" s="39">
        <f t="shared" si="244"/>
        <v>912</v>
      </c>
      <c r="S283" s="39">
        <f t="shared" si="244"/>
        <v>2323</v>
      </c>
      <c r="T283" s="39">
        <f t="shared" si="244"/>
        <v>-1743</v>
      </c>
      <c r="U283" s="39">
        <f t="shared" si="244"/>
        <v>9493</v>
      </c>
      <c r="V283" s="39">
        <f t="shared" si="244"/>
        <v>-1683</v>
      </c>
      <c r="W283" s="39">
        <f t="shared" si="244"/>
        <v>12134</v>
      </c>
      <c r="X283" s="39">
        <f t="shared" si="244"/>
        <v>-3997</v>
      </c>
      <c r="Y283" s="39">
        <f t="shared" si="244"/>
        <v>5146</v>
      </c>
      <c r="Z283" s="39">
        <f t="shared" si="244"/>
        <v>-12161</v>
      </c>
      <c r="AA283" s="39">
        <f t="shared" si="244"/>
        <v>1570</v>
      </c>
      <c r="AB283" s="39">
        <f t="shared" si="244"/>
        <v>-2508</v>
      </c>
      <c r="AC283" s="39">
        <f t="shared" si="244"/>
        <v>567</v>
      </c>
      <c r="AD283" s="39">
        <f t="shared" si="244"/>
        <v>-2362</v>
      </c>
      <c r="AE283" s="39">
        <f t="shared" si="244"/>
        <v>589</v>
      </c>
      <c r="AF283" s="39">
        <f t="shared" si="244"/>
        <v>-1373</v>
      </c>
      <c r="AG283" s="39">
        <f t="shared" si="244"/>
        <v>1233</v>
      </c>
      <c r="AH283" s="39">
        <f t="shared" si="244"/>
        <v>-13860</v>
      </c>
      <c r="AI283" s="39">
        <f t="shared" si="244"/>
        <v>32309</v>
      </c>
      <c r="AJ283" s="39">
        <f t="shared" si="244"/>
        <v>-13438</v>
      </c>
      <c r="AK283" s="39">
        <f t="shared" si="244"/>
        <v>26091</v>
      </c>
      <c r="AL283" s="39">
        <f t="shared" si="244"/>
        <v>-2989</v>
      </c>
      <c r="AM283" s="39">
        <f t="shared" si="244"/>
        <v>3225</v>
      </c>
      <c r="AN283" s="39">
        <f t="shared" si="244"/>
        <v>-5765</v>
      </c>
      <c r="AO283" s="39">
        <f t="shared" si="244"/>
        <v>6231</v>
      </c>
      <c r="AP283" s="39">
        <f t="shared" si="244"/>
        <v>-46455</v>
      </c>
      <c r="AQ283" s="39">
        <f t="shared" si="244"/>
        <v>-42386</v>
      </c>
      <c r="AR283" s="39">
        <f t="shared" si="244"/>
        <v>-1232</v>
      </c>
      <c r="AS283" s="39">
        <f t="shared" si="244"/>
        <v>-84</v>
      </c>
      <c r="AT283" s="39">
        <f t="shared" si="244"/>
        <v>-2470</v>
      </c>
      <c r="AU283" s="39">
        <f t="shared" si="244"/>
        <v>-4765</v>
      </c>
      <c r="AV283" s="39">
        <f t="shared" si="244"/>
        <v>1846</v>
      </c>
      <c r="AW283" s="39">
        <f t="shared" si="244"/>
        <v>262</v>
      </c>
      <c r="AX283" s="39">
        <f t="shared" si="244"/>
        <v>-48311</v>
      </c>
      <c r="AY283" s="39">
        <f t="shared" si="244"/>
        <v>-46974</v>
      </c>
      <c r="AZ283" s="39">
        <f t="shared" si="244"/>
        <v>-2114</v>
      </c>
      <c r="BA283" s="39">
        <f t="shared" si="244"/>
        <v>-2196</v>
      </c>
      <c r="BB283" s="39">
        <f t="shared" si="244"/>
        <v>595</v>
      </c>
      <c r="BC283" s="39">
        <f t="shared" si="244"/>
        <v>1930</v>
      </c>
      <c r="BD283" s="39">
        <f t="shared" si="244"/>
        <v>-5357</v>
      </c>
      <c r="BE283" s="39">
        <f t="shared" si="244"/>
        <v>-12667</v>
      </c>
      <c r="BF283" s="39">
        <f t="shared" si="244"/>
        <v>72</v>
      </c>
      <c r="BG283" s="39">
        <f t="shared" si="244"/>
        <v>21</v>
      </c>
      <c r="BH283" s="39">
        <f t="shared" si="244"/>
        <v>522</v>
      </c>
      <c r="BI283" s="39">
        <f t="shared" si="244"/>
        <v>618</v>
      </c>
      <c r="BJ283" s="39">
        <f t="shared" si="244"/>
        <v>-4906</v>
      </c>
      <c r="BK283" s="39">
        <f t="shared" si="244"/>
        <v>16215</v>
      </c>
      <c r="BL283" s="39">
        <f t="shared" si="244"/>
        <v>105</v>
      </c>
      <c r="BM283" s="39">
        <f t="shared" ref="BM283:BS283" si="249">IF(BM134="...","...",BM146-BM134)</f>
        <v>917</v>
      </c>
      <c r="BN283" s="39">
        <f t="shared" si="249"/>
        <v>-683</v>
      </c>
      <c r="BO283" s="39">
        <f t="shared" si="249"/>
        <v>-2221</v>
      </c>
      <c r="BP283" s="39">
        <f t="shared" si="249"/>
        <v>2820</v>
      </c>
      <c r="BQ283" s="39">
        <f t="shared" si="249"/>
        <v>5634</v>
      </c>
      <c r="BR283" s="39">
        <f t="shared" si="249"/>
        <v>-162256</v>
      </c>
      <c r="BS283" s="39">
        <f t="shared" si="249"/>
        <v>167750</v>
      </c>
      <c r="BU283" s="69">
        <f t="shared" si="246"/>
        <v>-96246</v>
      </c>
      <c r="BV283" s="69">
        <f t="shared" si="246"/>
        <v>197019</v>
      </c>
      <c r="BW283" s="69">
        <f t="shared" si="246"/>
        <v>-66011</v>
      </c>
      <c r="BX283" s="69">
        <f t="shared" si="246"/>
        <v>-29266</v>
      </c>
    </row>
    <row r="284" spans="1:76">
      <c r="A284" s="1">
        <f>A147</f>
        <v>40817</v>
      </c>
      <c r="B284" s="39">
        <f t="shared" ref="B284:BM287" si="250">IF(B135="...","...",B147-B135)</f>
        <v>-11840</v>
      </c>
      <c r="C284" s="39">
        <f t="shared" si="250"/>
        <v>63</v>
      </c>
      <c r="D284" s="39">
        <f t="shared" si="250"/>
        <v>-1257</v>
      </c>
      <c r="E284" s="39">
        <f t="shared" si="250"/>
        <v>67640</v>
      </c>
      <c r="F284" s="39">
        <f t="shared" si="250"/>
        <v>2016</v>
      </c>
      <c r="G284" s="39">
        <f t="shared" si="250"/>
        <v>5002</v>
      </c>
      <c r="H284" s="39">
        <f t="shared" si="250"/>
        <v>4782</v>
      </c>
      <c r="I284" s="39">
        <f t="shared" si="250"/>
        <v>-341</v>
      </c>
      <c r="J284" s="39">
        <f t="shared" si="250"/>
        <v>1833</v>
      </c>
      <c r="K284" s="39">
        <f t="shared" si="250"/>
        <v>5156</v>
      </c>
      <c r="L284" s="39">
        <f t="shared" si="250"/>
        <v>-13393</v>
      </c>
      <c r="M284" s="39">
        <f t="shared" si="250"/>
        <v>-2449</v>
      </c>
      <c r="N284" s="39">
        <f t="shared" si="250"/>
        <v>-10794</v>
      </c>
      <c r="O284" s="39">
        <f t="shared" si="250"/>
        <v>6134</v>
      </c>
      <c r="P284" s="39">
        <f t="shared" si="250"/>
        <v>1162</v>
      </c>
      <c r="Q284" s="39">
        <f t="shared" si="250"/>
        <v>-33</v>
      </c>
      <c r="R284" s="39">
        <f t="shared" si="250"/>
        <v>413</v>
      </c>
      <c r="S284" s="39">
        <f t="shared" si="250"/>
        <v>-1023</v>
      </c>
      <c r="T284" s="39">
        <f t="shared" si="250"/>
        <v>-4623</v>
      </c>
      <c r="U284" s="39">
        <f t="shared" si="250"/>
        <v>964</v>
      </c>
      <c r="V284" s="39">
        <f t="shared" si="250"/>
        <v>-5666</v>
      </c>
      <c r="W284" s="39">
        <f t="shared" si="250"/>
        <v>8698</v>
      </c>
      <c r="X284" s="39">
        <f t="shared" si="250"/>
        <v>-5883</v>
      </c>
      <c r="Y284" s="39">
        <f t="shared" si="250"/>
        <v>1127</v>
      </c>
      <c r="Z284" s="39">
        <f t="shared" si="250"/>
        <v>6874</v>
      </c>
      <c r="AA284" s="39">
        <f t="shared" si="250"/>
        <v>2646</v>
      </c>
      <c r="AB284" s="39">
        <f t="shared" si="250"/>
        <v>673</v>
      </c>
      <c r="AC284" s="39">
        <f t="shared" si="250"/>
        <v>450</v>
      </c>
      <c r="AD284" s="39">
        <f t="shared" si="250"/>
        <v>3233</v>
      </c>
      <c r="AE284" s="39">
        <f t="shared" si="250"/>
        <v>1992</v>
      </c>
      <c r="AF284" s="39">
        <f t="shared" si="250"/>
        <v>-562</v>
      </c>
      <c r="AG284" s="39">
        <f t="shared" si="250"/>
        <v>1080</v>
      </c>
      <c r="AH284" s="39">
        <f t="shared" si="250"/>
        <v>-15440</v>
      </c>
      <c r="AI284" s="39">
        <f t="shared" si="250"/>
        <v>22996</v>
      </c>
      <c r="AJ284" s="39">
        <f t="shared" si="250"/>
        <v>-13261</v>
      </c>
      <c r="AK284" s="39">
        <f t="shared" si="250"/>
        <v>18071</v>
      </c>
      <c r="AL284" s="39">
        <f t="shared" si="250"/>
        <v>357</v>
      </c>
      <c r="AM284" s="39">
        <f t="shared" si="250"/>
        <v>-102</v>
      </c>
      <c r="AN284" s="39">
        <f t="shared" si="250"/>
        <v>8044</v>
      </c>
      <c r="AO284" s="39">
        <f t="shared" si="250"/>
        <v>5623</v>
      </c>
      <c r="AP284" s="39">
        <f t="shared" si="250"/>
        <v>-47096</v>
      </c>
      <c r="AQ284" s="39">
        <f t="shared" si="250"/>
        <v>-42395</v>
      </c>
      <c r="AR284" s="39">
        <f t="shared" si="250"/>
        <v>4009</v>
      </c>
      <c r="AS284" s="39">
        <f t="shared" si="250"/>
        <v>-409</v>
      </c>
      <c r="AT284" s="39">
        <f t="shared" si="250"/>
        <v>-4697</v>
      </c>
      <c r="AU284" s="39">
        <f t="shared" si="250"/>
        <v>-2408</v>
      </c>
      <c r="AV284" s="39">
        <f t="shared" si="250"/>
        <v>-1530</v>
      </c>
      <c r="AW284" s="39">
        <f t="shared" si="250"/>
        <v>-518</v>
      </c>
      <c r="AX284" s="39">
        <f t="shared" si="250"/>
        <v>-49314</v>
      </c>
      <c r="AY284" s="39">
        <f t="shared" si="250"/>
        <v>-45730</v>
      </c>
      <c r="AZ284" s="39">
        <f t="shared" si="250"/>
        <v>-10933</v>
      </c>
      <c r="BA284" s="39">
        <f t="shared" si="250"/>
        <v>955</v>
      </c>
      <c r="BB284" s="39">
        <f t="shared" si="250"/>
        <v>985</v>
      </c>
      <c r="BC284" s="39">
        <f t="shared" si="250"/>
        <v>345</v>
      </c>
      <c r="BD284" s="39">
        <f t="shared" si="250"/>
        <v>912</v>
      </c>
      <c r="BE284" s="39">
        <f t="shared" si="250"/>
        <v>-10608</v>
      </c>
      <c r="BF284" s="39">
        <f t="shared" si="250"/>
        <v>470</v>
      </c>
      <c r="BG284" s="39">
        <f t="shared" si="250"/>
        <v>-1803</v>
      </c>
      <c r="BH284" s="39">
        <f t="shared" si="250"/>
        <v>-1215</v>
      </c>
      <c r="BI284" s="39">
        <f t="shared" si="250"/>
        <v>-471</v>
      </c>
      <c r="BJ284" s="39">
        <f t="shared" si="250"/>
        <v>-1696</v>
      </c>
      <c r="BK284" s="39">
        <f t="shared" si="250"/>
        <v>1886</v>
      </c>
      <c r="BL284" s="39">
        <f t="shared" si="250"/>
        <v>552</v>
      </c>
      <c r="BM284" s="39">
        <f t="shared" si="250"/>
        <v>1233</v>
      </c>
      <c r="BN284" s="39">
        <f t="shared" ref="BN284:BS284" si="251">IF(BN135="...","...",BN147-BN135)</f>
        <v>-2325</v>
      </c>
      <c r="BO284" s="39">
        <f t="shared" si="251"/>
        <v>-6388</v>
      </c>
      <c r="BP284" s="39">
        <f t="shared" si="251"/>
        <v>475</v>
      </c>
      <c r="BQ284" s="39">
        <f t="shared" si="251"/>
        <v>349</v>
      </c>
      <c r="BR284" s="39">
        <f t="shared" si="251"/>
        <v>-102162</v>
      </c>
      <c r="BS284" s="39">
        <f t="shared" si="251"/>
        <v>65390</v>
      </c>
      <c r="BU284" s="69">
        <f t="shared" si="246"/>
        <v>-48472</v>
      </c>
      <c r="BV284" s="69">
        <f t="shared" si="246"/>
        <v>120102</v>
      </c>
      <c r="BW284" s="69">
        <f t="shared" si="246"/>
        <v>-53688</v>
      </c>
      <c r="BX284" s="69">
        <f t="shared" si="246"/>
        <v>-54711</v>
      </c>
    </row>
    <row r="285" spans="1:76">
      <c r="A285" s="1">
        <f>A148</f>
        <v>40848</v>
      </c>
      <c r="B285" s="39">
        <f t="shared" si="250"/>
        <v>10437</v>
      </c>
      <c r="C285" s="39">
        <f t="shared" si="250"/>
        <v>-5497</v>
      </c>
      <c r="D285" s="39">
        <f t="shared" si="250"/>
        <v>-36236</v>
      </c>
      <c r="E285" s="39">
        <f t="shared" si="250"/>
        <v>26434</v>
      </c>
      <c r="F285" s="39">
        <f t="shared" si="250"/>
        <v>2254</v>
      </c>
      <c r="G285" s="39">
        <f t="shared" si="250"/>
        <v>3614</v>
      </c>
      <c r="H285" s="39">
        <f t="shared" si="250"/>
        <v>1308</v>
      </c>
      <c r="I285" s="39">
        <f t="shared" si="250"/>
        <v>-3542</v>
      </c>
      <c r="J285" s="39">
        <f t="shared" si="250"/>
        <v>2080</v>
      </c>
      <c r="K285" s="39">
        <f t="shared" si="250"/>
        <v>2098</v>
      </c>
      <c r="L285" s="39">
        <f t="shared" si="250"/>
        <v>16574</v>
      </c>
      <c r="M285" s="39">
        <f t="shared" si="250"/>
        <v>-13996</v>
      </c>
      <c r="N285" s="39">
        <f t="shared" si="250"/>
        <v>249</v>
      </c>
      <c r="O285" s="39">
        <f t="shared" si="250"/>
        <v>4204</v>
      </c>
      <c r="P285" s="39">
        <f t="shared" si="250"/>
        <v>-479</v>
      </c>
      <c r="Q285" s="39">
        <f t="shared" si="250"/>
        <v>-69</v>
      </c>
      <c r="R285" s="39">
        <f t="shared" si="250"/>
        <v>-128</v>
      </c>
      <c r="S285" s="39">
        <f t="shared" si="250"/>
        <v>-282</v>
      </c>
      <c r="T285" s="39">
        <f t="shared" si="250"/>
        <v>-4236</v>
      </c>
      <c r="U285" s="39">
        <f t="shared" si="250"/>
        <v>504</v>
      </c>
      <c r="V285" s="39">
        <f t="shared" si="250"/>
        <v>-704</v>
      </c>
      <c r="W285" s="39">
        <f t="shared" si="250"/>
        <v>2067</v>
      </c>
      <c r="X285" s="39">
        <f t="shared" si="250"/>
        <v>1294</v>
      </c>
      <c r="Y285" s="39">
        <f t="shared" si="250"/>
        <v>-350</v>
      </c>
      <c r="Z285" s="39">
        <f t="shared" si="250"/>
        <v>54</v>
      </c>
      <c r="AA285" s="39">
        <f t="shared" si="250"/>
        <v>509</v>
      </c>
      <c r="AB285" s="39">
        <f t="shared" si="250"/>
        <v>-939</v>
      </c>
      <c r="AC285" s="39">
        <f t="shared" si="250"/>
        <v>-601</v>
      </c>
      <c r="AD285" s="39">
        <f t="shared" si="250"/>
        <v>2170</v>
      </c>
      <c r="AE285" s="39">
        <f t="shared" si="250"/>
        <v>402</v>
      </c>
      <c r="AF285" s="39">
        <f t="shared" si="250"/>
        <v>990</v>
      </c>
      <c r="AG285" s="39">
        <f t="shared" si="250"/>
        <v>187</v>
      </c>
      <c r="AH285" s="39">
        <f t="shared" si="250"/>
        <v>-12431</v>
      </c>
      <c r="AI285" s="39">
        <f t="shared" si="250"/>
        <v>28469</v>
      </c>
      <c r="AJ285" s="39">
        <f t="shared" si="250"/>
        <v>-14293</v>
      </c>
      <c r="AK285" s="39">
        <f t="shared" si="250"/>
        <v>27920</v>
      </c>
      <c r="AL285" s="39">
        <f t="shared" si="250"/>
        <v>1091</v>
      </c>
      <c r="AM285" s="39">
        <f t="shared" si="250"/>
        <v>-399</v>
      </c>
      <c r="AN285" s="39">
        <f t="shared" si="250"/>
        <v>5262</v>
      </c>
      <c r="AO285" s="39">
        <f t="shared" si="250"/>
        <v>-2513</v>
      </c>
      <c r="AP285" s="39">
        <f t="shared" si="250"/>
        <v>-23961</v>
      </c>
      <c r="AQ285" s="39">
        <f t="shared" si="250"/>
        <v>-67463</v>
      </c>
      <c r="AR285" s="39">
        <f t="shared" si="250"/>
        <v>3306</v>
      </c>
      <c r="AS285" s="39">
        <f t="shared" si="250"/>
        <v>608</v>
      </c>
      <c r="AT285" s="39">
        <f t="shared" si="250"/>
        <v>-404</v>
      </c>
      <c r="AU285" s="39">
        <f t="shared" si="250"/>
        <v>-10293</v>
      </c>
      <c r="AV285" s="39">
        <f t="shared" si="250"/>
        <v>6490</v>
      </c>
      <c r="AW285" s="39">
        <f t="shared" si="250"/>
        <v>1581</v>
      </c>
      <c r="AX285" s="39">
        <f t="shared" si="250"/>
        <v>-14570</v>
      </c>
      <c r="AY285" s="39">
        <f t="shared" si="250"/>
        <v>-75566</v>
      </c>
      <c r="AZ285" s="39">
        <f t="shared" si="250"/>
        <v>-5603</v>
      </c>
      <c r="BA285" s="39">
        <f t="shared" si="250"/>
        <v>3146</v>
      </c>
      <c r="BB285" s="39">
        <f t="shared" si="250"/>
        <v>2023</v>
      </c>
      <c r="BC285" s="39">
        <f t="shared" si="250"/>
        <v>3931</v>
      </c>
      <c r="BD285" s="39">
        <f t="shared" si="250"/>
        <v>18290</v>
      </c>
      <c r="BE285" s="39">
        <f t="shared" si="250"/>
        <v>-8986</v>
      </c>
      <c r="BF285" s="39">
        <f t="shared" si="250"/>
        <v>-453</v>
      </c>
      <c r="BG285" s="39">
        <f t="shared" si="250"/>
        <v>245</v>
      </c>
      <c r="BH285" s="39">
        <f t="shared" si="250"/>
        <v>353</v>
      </c>
      <c r="BI285" s="39">
        <f t="shared" si="250"/>
        <v>-221</v>
      </c>
      <c r="BJ285" s="39">
        <f t="shared" si="250"/>
        <v>7668</v>
      </c>
      <c r="BK285" s="39">
        <f t="shared" si="250"/>
        <v>1626</v>
      </c>
      <c r="BL285" s="39">
        <f t="shared" si="250"/>
        <v>1347</v>
      </c>
      <c r="BM285" s="39">
        <f t="shared" si="250"/>
        <v>100</v>
      </c>
      <c r="BN285" s="39">
        <f t="shared" ref="BN285:BS289" si="252">IF(BN136="...","...",BN148-BN136)</f>
        <v>3081</v>
      </c>
      <c r="BO285" s="39">
        <f t="shared" si="252"/>
        <v>-6906</v>
      </c>
      <c r="BP285" s="39">
        <f t="shared" si="252"/>
        <v>-94</v>
      </c>
      <c r="BQ285" s="39">
        <f t="shared" si="252"/>
        <v>558</v>
      </c>
      <c r="BR285" s="39">
        <f t="shared" si="252"/>
        <v>651</v>
      </c>
      <c r="BS285" s="39">
        <f t="shared" si="252"/>
        <v>-40833</v>
      </c>
      <c r="BU285" s="69">
        <f t="shared" si="246"/>
        <v>-17743</v>
      </c>
      <c r="BV285" s="69">
        <f t="shared" si="246"/>
        <v>44151</v>
      </c>
      <c r="BW285" s="69">
        <f t="shared" si="246"/>
        <v>18396</v>
      </c>
      <c r="BX285" s="69">
        <f t="shared" si="246"/>
        <v>-84986</v>
      </c>
    </row>
    <row r="286" spans="1:76">
      <c r="A286" s="1">
        <f>A149</f>
        <v>40878</v>
      </c>
      <c r="B286" s="39">
        <f t="shared" si="250"/>
        <v>5144</v>
      </c>
      <c r="C286" s="39">
        <f t="shared" si="250"/>
        <v>-11259</v>
      </c>
      <c r="D286" s="39">
        <f t="shared" si="250"/>
        <v>32777</v>
      </c>
      <c r="E286" s="39">
        <f t="shared" si="250"/>
        <v>30151</v>
      </c>
      <c r="F286" s="39">
        <f t="shared" si="250"/>
        <v>3950</v>
      </c>
      <c r="G286" s="39">
        <f t="shared" si="250"/>
        <v>6778</v>
      </c>
      <c r="H286" s="39">
        <f t="shared" si="250"/>
        <v>-7115</v>
      </c>
      <c r="I286" s="39">
        <f t="shared" si="250"/>
        <v>6024</v>
      </c>
      <c r="J286" s="39">
        <f t="shared" si="250"/>
        <v>1939</v>
      </c>
      <c r="K286" s="39">
        <f t="shared" si="250"/>
        <v>-149</v>
      </c>
      <c r="L286" s="39">
        <f t="shared" si="250"/>
        <v>-3102</v>
      </c>
      <c r="M286" s="39">
        <f t="shared" si="250"/>
        <v>4465</v>
      </c>
      <c r="N286" s="39">
        <f t="shared" si="250"/>
        <v>159</v>
      </c>
      <c r="O286" s="39">
        <f t="shared" si="250"/>
        <v>3261</v>
      </c>
      <c r="P286" s="39">
        <f t="shared" si="250"/>
        <v>-552</v>
      </c>
      <c r="Q286" s="39">
        <f t="shared" si="250"/>
        <v>-600</v>
      </c>
      <c r="R286" s="39">
        <f t="shared" si="250"/>
        <v>744</v>
      </c>
      <c r="S286" s="39">
        <f t="shared" si="250"/>
        <v>230</v>
      </c>
      <c r="T286" s="39">
        <f t="shared" si="250"/>
        <v>6786</v>
      </c>
      <c r="U286" s="39">
        <f t="shared" si="250"/>
        <v>-4517</v>
      </c>
      <c r="V286" s="39">
        <f t="shared" si="250"/>
        <v>-7149</v>
      </c>
      <c r="W286" s="39">
        <f t="shared" si="250"/>
        <v>4279</v>
      </c>
      <c r="X286" s="39">
        <f t="shared" si="250"/>
        <v>803</v>
      </c>
      <c r="Y286" s="39">
        <f t="shared" si="250"/>
        <v>-65</v>
      </c>
      <c r="Z286" s="39">
        <f t="shared" si="250"/>
        <v>-1136</v>
      </c>
      <c r="AA286" s="39">
        <f t="shared" si="250"/>
        <v>840</v>
      </c>
      <c r="AB286" s="39">
        <f t="shared" si="250"/>
        <v>2331</v>
      </c>
      <c r="AC286" s="39">
        <f t="shared" si="250"/>
        <v>494</v>
      </c>
      <c r="AD286" s="39">
        <f t="shared" si="250"/>
        <v>-1493</v>
      </c>
      <c r="AE286" s="39">
        <f t="shared" si="250"/>
        <v>551</v>
      </c>
      <c r="AF286" s="39">
        <f t="shared" si="250"/>
        <v>-2031</v>
      </c>
      <c r="AG286" s="39">
        <f t="shared" si="250"/>
        <v>733</v>
      </c>
      <c r="AH286" s="39">
        <f t="shared" si="250"/>
        <v>-2160</v>
      </c>
      <c r="AI286" s="39">
        <f t="shared" si="250"/>
        <v>-708</v>
      </c>
      <c r="AJ286" s="39">
        <f t="shared" si="250"/>
        <v>-497</v>
      </c>
      <c r="AK286" s="39">
        <f t="shared" si="250"/>
        <v>819</v>
      </c>
      <c r="AL286" s="39">
        <f t="shared" si="250"/>
        <v>-2736</v>
      </c>
      <c r="AM286" s="39">
        <f t="shared" si="250"/>
        <v>-8008</v>
      </c>
      <c r="AN286" s="39">
        <f t="shared" si="250"/>
        <v>4038</v>
      </c>
      <c r="AO286" s="39">
        <f t="shared" si="250"/>
        <v>-853</v>
      </c>
      <c r="AP286" s="39">
        <f t="shared" si="250"/>
        <v>-14727</v>
      </c>
      <c r="AQ286" s="39">
        <f t="shared" si="250"/>
        <v>-63462</v>
      </c>
      <c r="AR286" s="39">
        <f t="shared" si="250"/>
        <v>6355</v>
      </c>
      <c r="AS286" s="39">
        <f t="shared" si="250"/>
        <v>345</v>
      </c>
      <c r="AT286" s="39">
        <f t="shared" si="250"/>
        <v>2523</v>
      </c>
      <c r="AU286" s="39">
        <f t="shared" si="250"/>
        <v>-7840</v>
      </c>
      <c r="AV286" s="39">
        <f t="shared" si="250"/>
        <v>5582</v>
      </c>
      <c r="AW286" s="39">
        <f t="shared" si="250"/>
        <v>734</v>
      </c>
      <c r="AX286" s="39">
        <f t="shared" si="250"/>
        <v>-267</v>
      </c>
      <c r="AY286" s="39">
        <f t="shared" si="250"/>
        <v>-70224</v>
      </c>
      <c r="AZ286" s="39">
        <f t="shared" si="250"/>
        <v>-1323</v>
      </c>
      <c r="BA286" s="39">
        <f t="shared" si="250"/>
        <v>3451</v>
      </c>
      <c r="BB286" s="39">
        <f t="shared" si="250"/>
        <v>15157</v>
      </c>
      <c r="BC286" s="39">
        <f t="shared" si="250"/>
        <v>4838</v>
      </c>
      <c r="BD286" s="39">
        <f t="shared" si="250"/>
        <v>15863</v>
      </c>
      <c r="BE286" s="39">
        <f t="shared" si="250"/>
        <v>523</v>
      </c>
      <c r="BF286" s="39">
        <f t="shared" si="250"/>
        <v>1315</v>
      </c>
      <c r="BG286" s="39">
        <f t="shared" si="250"/>
        <v>1716</v>
      </c>
      <c r="BH286" s="39">
        <f t="shared" si="250"/>
        <v>3660</v>
      </c>
      <c r="BI286" s="39">
        <f t="shared" si="250"/>
        <v>1414</v>
      </c>
      <c r="BJ286" s="39">
        <f t="shared" si="250"/>
        <v>6946</v>
      </c>
      <c r="BK286" s="39">
        <f t="shared" si="250"/>
        <v>-1606</v>
      </c>
      <c r="BL286" s="39">
        <f t="shared" si="250"/>
        <v>500</v>
      </c>
      <c r="BM286" s="39">
        <f t="shared" si="250"/>
        <v>-149</v>
      </c>
      <c r="BN286" s="39">
        <f t="shared" si="252"/>
        <v>987</v>
      </c>
      <c r="BO286" s="39">
        <f t="shared" si="252"/>
        <v>-4298</v>
      </c>
      <c r="BP286" s="39">
        <f t="shared" si="252"/>
        <v>183</v>
      </c>
      <c r="BQ286" s="39">
        <f t="shared" si="252"/>
        <v>1329</v>
      </c>
      <c r="BR286" s="39">
        <f t="shared" si="252"/>
        <v>74216</v>
      </c>
      <c r="BS286" s="39">
        <f t="shared" si="252"/>
        <v>-31359</v>
      </c>
      <c r="BU286" s="69">
        <f t="shared" si="246"/>
        <v>29895</v>
      </c>
      <c r="BV286" s="69">
        <f t="shared" si="246"/>
        <v>40508</v>
      </c>
      <c r="BW286" s="69">
        <f t="shared" si="246"/>
        <v>44323</v>
      </c>
      <c r="BX286" s="69">
        <f t="shared" si="246"/>
        <v>-71866</v>
      </c>
    </row>
    <row r="287" spans="1:76">
      <c r="A287" s="1">
        <f>A150</f>
        <v>40909</v>
      </c>
      <c r="B287" s="39">
        <f t="shared" si="250"/>
        <v>7354</v>
      </c>
      <c r="C287" s="39">
        <f t="shared" si="250"/>
        <v>-13842</v>
      </c>
      <c r="D287" s="39">
        <f t="shared" si="250"/>
        <v>-7963</v>
      </c>
      <c r="E287" s="39">
        <f t="shared" si="250"/>
        <v>9197</v>
      </c>
      <c r="F287" s="39">
        <f t="shared" si="250"/>
        <v>-11121</v>
      </c>
      <c r="G287" s="39">
        <f t="shared" si="250"/>
        <v>-1459</v>
      </c>
      <c r="H287" s="39">
        <f t="shared" si="250"/>
        <v>-2133</v>
      </c>
      <c r="I287" s="39">
        <f t="shared" si="250"/>
        <v>-1704</v>
      </c>
      <c r="J287" s="39">
        <f t="shared" si="250"/>
        <v>-16983</v>
      </c>
      <c r="K287" s="39">
        <f t="shared" si="250"/>
        <v>-4470</v>
      </c>
      <c r="L287" s="39">
        <f t="shared" si="250"/>
        <v>1610</v>
      </c>
      <c r="M287" s="39">
        <f t="shared" si="250"/>
        <v>-3225</v>
      </c>
      <c r="N287" s="39">
        <f t="shared" si="250"/>
        <v>-6157</v>
      </c>
      <c r="O287" s="39">
        <f t="shared" si="250"/>
        <v>-840</v>
      </c>
      <c r="P287" s="39">
        <f t="shared" si="250"/>
        <v>-25496</v>
      </c>
      <c r="Q287" s="39">
        <f t="shared" si="250"/>
        <v>-371</v>
      </c>
      <c r="R287" s="39">
        <f t="shared" si="250"/>
        <v>-1918</v>
      </c>
      <c r="S287" s="39">
        <f t="shared" si="250"/>
        <v>-2659</v>
      </c>
      <c r="T287" s="39">
        <f t="shared" si="250"/>
        <v>6520</v>
      </c>
      <c r="U287" s="39">
        <f t="shared" si="250"/>
        <v>-2653</v>
      </c>
      <c r="V287" s="39">
        <f t="shared" si="250"/>
        <v>-11181</v>
      </c>
      <c r="W287" s="39">
        <f t="shared" si="250"/>
        <v>-2683</v>
      </c>
      <c r="X287" s="39">
        <f t="shared" si="250"/>
        <v>-160</v>
      </c>
      <c r="Y287" s="39">
        <f t="shared" si="250"/>
        <v>608</v>
      </c>
      <c r="Z287" s="39">
        <f t="shared" si="250"/>
        <v>-2218</v>
      </c>
      <c r="AA287" s="39">
        <f t="shared" si="250"/>
        <v>1526</v>
      </c>
      <c r="AB287" s="39">
        <f t="shared" si="250"/>
        <v>3540</v>
      </c>
      <c r="AC287" s="39">
        <f t="shared" si="250"/>
        <v>2318</v>
      </c>
      <c r="AD287" s="39">
        <f t="shared" si="250"/>
        <v>1383</v>
      </c>
      <c r="AE287" s="39">
        <f t="shared" si="250"/>
        <v>474</v>
      </c>
      <c r="AF287" s="39">
        <f t="shared" si="250"/>
        <v>531</v>
      </c>
      <c r="AG287" s="39">
        <f t="shared" si="250"/>
        <v>181</v>
      </c>
      <c r="AH287" s="39">
        <f t="shared" si="250"/>
        <v>5413</v>
      </c>
      <c r="AI287" s="39">
        <f t="shared" si="250"/>
        <v>-2233</v>
      </c>
      <c r="AJ287" s="39">
        <f t="shared" si="250"/>
        <v>5484</v>
      </c>
      <c r="AK287" s="39">
        <f t="shared" si="250"/>
        <v>-1318</v>
      </c>
      <c r="AL287" s="39">
        <f t="shared" si="250"/>
        <v>-936</v>
      </c>
      <c r="AM287" s="39">
        <f t="shared" si="250"/>
        <v>-3272</v>
      </c>
      <c r="AN287" s="39">
        <f t="shared" si="250"/>
        <v>-21475</v>
      </c>
      <c r="AO287" s="39">
        <f t="shared" si="250"/>
        <v>-977</v>
      </c>
      <c r="AP287" s="39">
        <f t="shared" si="250"/>
        <v>-35585</v>
      </c>
      <c r="AQ287" s="39">
        <f t="shared" si="250"/>
        <v>-97543</v>
      </c>
      <c r="AR287" s="39">
        <f t="shared" si="250"/>
        <v>7151</v>
      </c>
      <c r="AS287" s="39">
        <f t="shared" si="250"/>
        <v>2349</v>
      </c>
      <c r="AT287" s="39">
        <f t="shared" si="250"/>
        <v>-5584</v>
      </c>
      <c r="AU287" s="39">
        <f t="shared" si="250"/>
        <v>2467</v>
      </c>
      <c r="AV287" s="39">
        <f t="shared" si="250"/>
        <v>4492</v>
      </c>
      <c r="AW287" s="39">
        <f t="shared" si="250"/>
        <v>1350</v>
      </c>
      <c r="AX287" s="39">
        <f t="shared" si="250"/>
        <v>-29526</v>
      </c>
      <c r="AY287" s="39">
        <f t="shared" si="250"/>
        <v>-91378</v>
      </c>
      <c r="AZ287" s="39">
        <f t="shared" si="250"/>
        <v>-3490</v>
      </c>
      <c r="BA287" s="39">
        <f t="shared" si="250"/>
        <v>2040</v>
      </c>
      <c r="BB287" s="39">
        <f t="shared" si="250"/>
        <v>15791</v>
      </c>
      <c r="BC287" s="39">
        <f t="shared" si="250"/>
        <v>7127</v>
      </c>
      <c r="BD287" s="39">
        <f t="shared" si="250"/>
        <v>23169</v>
      </c>
      <c r="BE287" s="39">
        <f t="shared" si="250"/>
        <v>-3881</v>
      </c>
      <c r="BF287" s="39">
        <f t="shared" si="250"/>
        <v>1489</v>
      </c>
      <c r="BG287" s="39">
        <f t="shared" si="250"/>
        <v>-276</v>
      </c>
      <c r="BH287" s="39">
        <f t="shared" si="250"/>
        <v>7569</v>
      </c>
      <c r="BI287" s="39">
        <f t="shared" si="250"/>
        <v>132</v>
      </c>
      <c r="BJ287" s="39">
        <f t="shared" si="250"/>
        <v>-452</v>
      </c>
      <c r="BK287" s="39">
        <f t="shared" si="250"/>
        <v>-4267</v>
      </c>
      <c r="BL287" s="39">
        <f t="shared" si="250"/>
        <v>1351</v>
      </c>
      <c r="BM287" s="39">
        <f>IF(BM138="...","...",BM150-BM138)</f>
        <v>-28</v>
      </c>
      <c r="BN287" s="39">
        <f t="shared" si="252"/>
        <v>454</v>
      </c>
      <c r="BO287" s="39">
        <f t="shared" si="252"/>
        <v>-2636</v>
      </c>
      <c r="BP287" s="39">
        <f t="shared" si="252"/>
        <v>1389</v>
      </c>
      <c r="BQ287" s="39">
        <f t="shared" si="252"/>
        <v>-266</v>
      </c>
      <c r="BR287" s="39">
        <f t="shared" si="252"/>
        <v>-63647</v>
      </c>
      <c r="BS287" s="39">
        <f t="shared" si="252"/>
        <v>-119516</v>
      </c>
      <c r="BU287" s="69">
        <f t="shared" si="246"/>
        <v>-58979</v>
      </c>
      <c r="BV287" s="69">
        <f t="shared" si="246"/>
        <v>-21835</v>
      </c>
      <c r="BW287" s="69">
        <f t="shared" si="246"/>
        <v>-4667</v>
      </c>
      <c r="BX287" s="69">
        <f t="shared" si="246"/>
        <v>-97681</v>
      </c>
    </row>
    <row r="288" spans="1:76">
      <c r="A288" s="1">
        <f>A151</f>
        <v>40940</v>
      </c>
      <c r="B288" s="39">
        <f t="shared" ref="B288:BL289" si="253">IF(B139="...","...",B151-B139)</f>
        <v>15935</v>
      </c>
      <c r="C288" s="39">
        <f t="shared" si="253"/>
        <v>-7235</v>
      </c>
      <c r="D288" s="39">
        <f t="shared" si="253"/>
        <v>31229</v>
      </c>
      <c r="E288" s="39">
        <f t="shared" si="253"/>
        <v>-5353</v>
      </c>
      <c r="F288" s="39">
        <f t="shared" si="253"/>
        <v>6879</v>
      </c>
      <c r="G288" s="39">
        <f t="shared" si="253"/>
        <v>-1726</v>
      </c>
      <c r="H288" s="39">
        <f t="shared" si="253"/>
        <v>7534</v>
      </c>
      <c r="I288" s="39">
        <f t="shared" si="253"/>
        <v>-976</v>
      </c>
      <c r="J288" s="39">
        <f t="shared" si="253"/>
        <v>3415</v>
      </c>
      <c r="K288" s="39">
        <f t="shared" si="253"/>
        <v>-5315</v>
      </c>
      <c r="L288" s="39">
        <f t="shared" si="253"/>
        <v>-5841</v>
      </c>
      <c r="M288" s="39">
        <f t="shared" si="253"/>
        <v>-4660</v>
      </c>
      <c r="N288" s="39">
        <f t="shared" si="253"/>
        <v>1504</v>
      </c>
      <c r="O288" s="39">
        <f t="shared" si="253"/>
        <v>1007</v>
      </c>
      <c r="P288" s="39">
        <f t="shared" si="253"/>
        <v>-235</v>
      </c>
      <c r="Q288" s="39">
        <f t="shared" si="253"/>
        <v>-1431</v>
      </c>
      <c r="R288" s="39">
        <f t="shared" si="253"/>
        <v>-3340</v>
      </c>
      <c r="S288" s="39">
        <f t="shared" si="253"/>
        <v>-1238</v>
      </c>
      <c r="T288" s="39">
        <f t="shared" si="253"/>
        <v>13035</v>
      </c>
      <c r="U288" s="39">
        <f t="shared" si="253"/>
        <v>-754</v>
      </c>
      <c r="V288" s="39">
        <f t="shared" si="253"/>
        <v>7925</v>
      </c>
      <c r="W288" s="39">
        <f t="shared" si="253"/>
        <v>-5767</v>
      </c>
      <c r="X288" s="39">
        <f t="shared" si="253"/>
        <v>787</v>
      </c>
      <c r="Y288" s="39">
        <f t="shared" si="253"/>
        <v>1355</v>
      </c>
      <c r="Z288" s="39">
        <f t="shared" si="253"/>
        <v>655</v>
      </c>
      <c r="AA288" s="39">
        <f t="shared" si="253"/>
        <v>983</v>
      </c>
      <c r="AB288" s="39">
        <f t="shared" si="253"/>
        <v>-2216</v>
      </c>
      <c r="AC288" s="39">
        <f t="shared" si="253"/>
        <v>-447</v>
      </c>
      <c r="AD288" s="39">
        <f t="shared" si="253"/>
        <v>3171</v>
      </c>
      <c r="AE288" s="39">
        <f t="shared" si="253"/>
        <v>151</v>
      </c>
      <c r="AF288" s="39">
        <f t="shared" si="253"/>
        <v>2059</v>
      </c>
      <c r="AG288" s="39">
        <f t="shared" si="253"/>
        <v>120</v>
      </c>
      <c r="AH288" s="39">
        <f t="shared" si="253"/>
        <v>8037</v>
      </c>
      <c r="AI288" s="39">
        <f t="shared" si="253"/>
        <v>-7710</v>
      </c>
      <c r="AJ288" s="39">
        <f t="shared" si="253"/>
        <v>8051</v>
      </c>
      <c r="AK288" s="39">
        <f t="shared" si="253"/>
        <v>-8630</v>
      </c>
      <c r="AL288" s="39">
        <f t="shared" si="253"/>
        <v>381</v>
      </c>
      <c r="AM288" s="39">
        <f t="shared" si="253"/>
        <v>-4589</v>
      </c>
      <c r="AN288" s="39">
        <f t="shared" si="253"/>
        <v>1826</v>
      </c>
      <c r="AO288" s="39">
        <f t="shared" si="253"/>
        <v>-4831</v>
      </c>
      <c r="AP288" s="39">
        <f t="shared" si="253"/>
        <v>-3493</v>
      </c>
      <c r="AQ288" s="39">
        <f t="shared" si="253"/>
        <v>-48442</v>
      </c>
      <c r="AR288" s="39">
        <f t="shared" si="253"/>
        <v>3395</v>
      </c>
      <c r="AS288" s="39">
        <f t="shared" si="253"/>
        <v>393</v>
      </c>
      <c r="AT288" s="39">
        <f t="shared" si="253"/>
        <v>-796</v>
      </c>
      <c r="AU288" s="39">
        <f t="shared" si="253"/>
        <v>-7728</v>
      </c>
      <c r="AV288" s="39">
        <f t="shared" si="253"/>
        <v>1360</v>
      </c>
      <c r="AW288" s="39">
        <f t="shared" si="253"/>
        <v>-256</v>
      </c>
      <c r="AX288" s="39">
        <f t="shared" si="253"/>
        <v>466</v>
      </c>
      <c r="AY288" s="39">
        <f t="shared" si="253"/>
        <v>-56033</v>
      </c>
      <c r="AZ288" s="39">
        <f t="shared" si="253"/>
        <v>1900</v>
      </c>
      <c r="BA288" s="39">
        <f t="shared" si="253"/>
        <v>-13899</v>
      </c>
      <c r="BB288" s="39">
        <f t="shared" si="253"/>
        <v>273</v>
      </c>
      <c r="BC288" s="39">
        <f t="shared" si="253"/>
        <v>-21126</v>
      </c>
      <c r="BD288" s="39">
        <f t="shared" si="253"/>
        <v>10744</v>
      </c>
      <c r="BE288" s="39">
        <f t="shared" si="253"/>
        <v>-22128</v>
      </c>
      <c r="BF288" s="39">
        <f t="shared" si="253"/>
        <v>-2880</v>
      </c>
      <c r="BG288" s="39">
        <f t="shared" si="253"/>
        <v>4</v>
      </c>
      <c r="BH288" s="39">
        <f t="shared" si="253"/>
        <v>4595</v>
      </c>
      <c r="BI288" s="39">
        <f t="shared" si="253"/>
        <v>2765</v>
      </c>
      <c r="BJ288" s="39">
        <f t="shared" si="253"/>
        <v>2871</v>
      </c>
      <c r="BK288" s="39">
        <f t="shared" si="253"/>
        <v>-7841</v>
      </c>
      <c r="BL288" s="39">
        <f t="shared" si="253"/>
        <v>1185</v>
      </c>
      <c r="BM288" s="39">
        <f>IF(BM139="...","...",BM151-BM139)</f>
        <v>-200</v>
      </c>
      <c r="BN288" s="39">
        <f t="shared" si="252"/>
        <v>3350</v>
      </c>
      <c r="BO288" s="39">
        <f t="shared" si="252"/>
        <v>-13443</v>
      </c>
      <c r="BP288" s="39">
        <f t="shared" si="252"/>
        <v>1514</v>
      </c>
      <c r="BQ288" s="39">
        <f t="shared" si="252"/>
        <v>-2998</v>
      </c>
      <c r="BR288" s="39">
        <f t="shared" si="252"/>
        <v>116755</v>
      </c>
      <c r="BS288" s="39">
        <f t="shared" si="252"/>
        <v>-183316</v>
      </c>
      <c r="BU288" s="69">
        <f t="shared" si="246"/>
        <v>90533</v>
      </c>
      <c r="BV288" s="69">
        <f t="shared" si="246"/>
        <v>-38996</v>
      </c>
      <c r="BW288" s="69">
        <f t="shared" si="246"/>
        <v>26225</v>
      </c>
      <c r="BX288" s="69">
        <f t="shared" si="246"/>
        <v>-144319</v>
      </c>
    </row>
    <row r="289" spans="1:76">
      <c r="A289" s="1">
        <f>A152</f>
        <v>40969</v>
      </c>
      <c r="B289" s="39">
        <f t="shared" si="253"/>
        <v>4033</v>
      </c>
      <c r="C289" s="39">
        <f t="shared" si="253"/>
        <v>-21216</v>
      </c>
      <c r="D289" s="39">
        <f t="shared" si="253"/>
        <v>22402</v>
      </c>
      <c r="E289" s="39">
        <f t="shared" si="253"/>
        <v>15728</v>
      </c>
      <c r="F289" s="39">
        <f t="shared" si="253"/>
        <v>1357</v>
      </c>
      <c r="G289" s="39">
        <f t="shared" si="253"/>
        <v>-3553</v>
      </c>
      <c r="H289" s="39">
        <f t="shared" si="253"/>
        <v>4579</v>
      </c>
      <c r="I289" s="39">
        <f t="shared" si="253"/>
        <v>2171</v>
      </c>
      <c r="J289" s="39">
        <f t="shared" si="253"/>
        <v>-9828</v>
      </c>
      <c r="K289" s="39">
        <f t="shared" si="253"/>
        <v>-1820</v>
      </c>
      <c r="L289" s="39">
        <f t="shared" si="253"/>
        <v>5358</v>
      </c>
      <c r="M289" s="39">
        <f t="shared" si="253"/>
        <v>-3954</v>
      </c>
      <c r="N289" s="39">
        <f t="shared" si="253"/>
        <v>262</v>
      </c>
      <c r="O289" s="39">
        <f t="shared" si="253"/>
        <v>169</v>
      </c>
      <c r="P289" s="39">
        <f t="shared" si="253"/>
        <v>-3511</v>
      </c>
      <c r="Q289" s="39">
        <f t="shared" si="253"/>
        <v>-1441</v>
      </c>
      <c r="R289" s="39">
        <f t="shared" si="253"/>
        <v>-787</v>
      </c>
      <c r="S289" s="39">
        <f t="shared" si="253"/>
        <v>1134</v>
      </c>
      <c r="T289" s="39">
        <f t="shared" si="253"/>
        <v>2168</v>
      </c>
      <c r="U289" s="39">
        <f t="shared" si="253"/>
        <v>696</v>
      </c>
      <c r="V289" s="39">
        <f t="shared" si="253"/>
        <v>-2362</v>
      </c>
      <c r="W289" s="39">
        <f t="shared" si="253"/>
        <v>-1798</v>
      </c>
      <c r="X289" s="39">
        <f t="shared" si="253"/>
        <v>144</v>
      </c>
      <c r="Y289" s="39">
        <f t="shared" si="253"/>
        <v>-143</v>
      </c>
      <c r="Z289" s="39">
        <f t="shared" si="253"/>
        <v>5369</v>
      </c>
      <c r="AA289" s="39">
        <f t="shared" si="253"/>
        <v>849</v>
      </c>
      <c r="AB289" s="39">
        <f t="shared" si="253"/>
        <v>2000</v>
      </c>
      <c r="AC289" s="39">
        <f t="shared" si="253"/>
        <v>-688</v>
      </c>
      <c r="AD289" s="39">
        <f t="shared" si="253"/>
        <v>850</v>
      </c>
      <c r="AE289" s="39">
        <f t="shared" si="253"/>
        <v>-159</v>
      </c>
      <c r="AF289" s="39">
        <f t="shared" si="253"/>
        <v>349</v>
      </c>
      <c r="AG289" s="39">
        <f t="shared" si="253"/>
        <v>-1142</v>
      </c>
      <c r="AH289" s="39">
        <f t="shared" si="253"/>
        <v>-7460</v>
      </c>
      <c r="AI289" s="39">
        <f t="shared" si="253"/>
        <v>-5333</v>
      </c>
      <c r="AJ289" s="39">
        <f t="shared" si="253"/>
        <v>-2824</v>
      </c>
      <c r="AK289" s="39">
        <f t="shared" si="253"/>
        <v>-4670</v>
      </c>
      <c r="AL289" s="39">
        <f t="shared" si="253"/>
        <v>769</v>
      </c>
      <c r="AM289" s="39">
        <f t="shared" si="253"/>
        <v>-2399</v>
      </c>
      <c r="AN289" s="39">
        <f t="shared" si="253"/>
        <v>-1127</v>
      </c>
      <c r="AO289" s="39">
        <f t="shared" si="253"/>
        <v>-6358</v>
      </c>
      <c r="AP289" s="39">
        <f t="shared" si="253"/>
        <v>-5929</v>
      </c>
      <c r="AQ289" s="39">
        <f t="shared" si="253"/>
        <v>20638</v>
      </c>
      <c r="AR289" s="39">
        <f t="shared" si="253"/>
        <v>1533</v>
      </c>
      <c r="AS289" s="39">
        <f t="shared" si="253"/>
        <v>-2019</v>
      </c>
      <c r="AT289" s="39">
        <f t="shared" si="253"/>
        <v>5326</v>
      </c>
      <c r="AU289" s="39">
        <f t="shared" si="253"/>
        <v>-7498</v>
      </c>
      <c r="AV289" s="39">
        <f t="shared" si="253"/>
        <v>1260</v>
      </c>
      <c r="AW289" s="39">
        <f t="shared" si="253"/>
        <v>-1318</v>
      </c>
      <c r="AX289" s="39">
        <f t="shared" si="253"/>
        <v>2190</v>
      </c>
      <c r="AY289" s="39">
        <f t="shared" si="253"/>
        <v>9804</v>
      </c>
      <c r="AZ289" s="39">
        <f t="shared" si="253"/>
        <v>-7601</v>
      </c>
      <c r="BA289" s="39">
        <f t="shared" si="253"/>
        <v>-930</v>
      </c>
      <c r="BB289" s="39">
        <f t="shared" si="253"/>
        <v>-1118</v>
      </c>
      <c r="BC289" s="39">
        <f t="shared" si="253"/>
        <v>-7923</v>
      </c>
      <c r="BD289" s="39">
        <f t="shared" si="253"/>
        <v>4180</v>
      </c>
      <c r="BE289" s="39">
        <f t="shared" si="253"/>
        <v>-915</v>
      </c>
      <c r="BF289" s="39">
        <f t="shared" si="253"/>
        <v>6448</v>
      </c>
      <c r="BG289" s="39">
        <f t="shared" si="253"/>
        <v>-2737</v>
      </c>
      <c r="BH289" s="39">
        <f t="shared" si="253"/>
        <v>1348</v>
      </c>
      <c r="BI289" s="39">
        <f t="shared" si="253"/>
        <v>-548</v>
      </c>
      <c r="BJ289" s="39">
        <f t="shared" si="253"/>
        <v>-92</v>
      </c>
      <c r="BK289" s="39">
        <f t="shared" si="253"/>
        <v>-9715</v>
      </c>
      <c r="BL289" s="39">
        <f t="shared" si="253"/>
        <v>-35</v>
      </c>
      <c r="BM289" s="39">
        <f>IF(BM140="...","...",BM152-BM140)</f>
        <v>302</v>
      </c>
      <c r="BN289" s="39">
        <f t="shared" si="252"/>
        <v>-3069</v>
      </c>
      <c r="BO289" s="39">
        <f t="shared" si="252"/>
        <v>-4695</v>
      </c>
      <c r="BP289" s="39">
        <f t="shared" si="252"/>
        <v>-2824</v>
      </c>
      <c r="BQ289" s="39">
        <f t="shared" si="252"/>
        <v>-1985</v>
      </c>
      <c r="BR289" s="39">
        <f t="shared" si="252"/>
        <v>23993</v>
      </c>
      <c r="BS289" s="39">
        <f t="shared" si="252"/>
        <v>-48599</v>
      </c>
      <c r="BU289" s="69">
        <f t="shared" si="246"/>
        <v>24923</v>
      </c>
      <c r="BV289" s="69">
        <f t="shared" si="246"/>
        <v>-20500</v>
      </c>
      <c r="BW289" s="69">
        <f t="shared" si="246"/>
        <v>-931</v>
      </c>
      <c r="BX289" s="69">
        <f t="shared" si="246"/>
        <v>-28100</v>
      </c>
    </row>
    <row r="291" spans="1:76">
      <c r="A291" s="41" t="s">
        <v>46</v>
      </c>
      <c r="B291" s="20"/>
      <c r="C291" s="20"/>
      <c r="D291"/>
    </row>
    <row r="292" spans="1:76">
      <c r="A292" s="1">
        <f>A18</f>
        <v>36892</v>
      </c>
      <c r="B292" s="42">
        <f>IF(B6="...","...",B18/B6-1)</f>
        <v>-3.4138195725655462E-2</v>
      </c>
      <c r="C292" s="42">
        <f t="shared" ref="C292:BN292" si="254">IF(C6="...","...",C18/C6-1)</f>
        <v>0.21735815279550463</v>
      </c>
      <c r="D292" s="42">
        <f t="shared" si="254"/>
        <v>-7.1761436330206818E-2</v>
      </c>
      <c r="E292" s="42">
        <f t="shared" si="254"/>
        <v>0.17922950303256169</v>
      </c>
      <c r="F292" s="42">
        <f t="shared" si="254"/>
        <v>-3.1020079444163851E-2</v>
      </c>
      <c r="G292" s="42">
        <f t="shared" si="254"/>
        <v>0.66804939224387416</v>
      </c>
      <c r="H292" s="42">
        <f t="shared" si="254"/>
        <v>-9.5277773983362235E-2</v>
      </c>
      <c r="I292" s="42">
        <f t="shared" si="254"/>
        <v>5.7955795579557989E-2</v>
      </c>
      <c r="J292" s="42">
        <f t="shared" si="254"/>
        <v>3.862566215420804E-3</v>
      </c>
      <c r="K292" s="42">
        <f t="shared" si="254"/>
        <v>3.458032065388239E-2</v>
      </c>
      <c r="L292" s="42">
        <f t="shared" si="254"/>
        <v>6.2263646093471348E-2</v>
      </c>
      <c r="M292" s="42">
        <f t="shared" si="254"/>
        <v>0.21770315862178902</v>
      </c>
      <c r="N292" s="42">
        <f t="shared" si="254"/>
        <v>-7.6929347826086958E-2</v>
      </c>
      <c r="O292" s="42">
        <f t="shared" si="254"/>
        <v>9.208980343590234E-2</v>
      </c>
      <c r="P292" s="42">
        <f t="shared" si="254"/>
        <v>0.13631304740551964</v>
      </c>
      <c r="Q292" s="42">
        <f t="shared" si="254"/>
        <v>-4.5903954802259839E-2</v>
      </c>
      <c r="R292" s="42">
        <f t="shared" si="254"/>
        <v>8.6829782615427398E-4</v>
      </c>
      <c r="S292" s="42">
        <f t="shared" si="254"/>
        <v>-0.25089399007959401</v>
      </c>
      <c r="T292" s="42">
        <f t="shared" si="254"/>
        <v>6.1479286209723094E-2</v>
      </c>
      <c r="U292" s="42">
        <f t="shared" si="254"/>
        <v>9.0483899982011229E-2</v>
      </c>
      <c r="V292" s="42">
        <f t="shared" si="254"/>
        <v>8.7979768759156807E-2</v>
      </c>
      <c r="W292" s="42">
        <f t="shared" si="254"/>
        <v>0.16209571678321688</v>
      </c>
      <c r="X292" s="42">
        <f t="shared" si="254"/>
        <v>3.4093308000844313E-2</v>
      </c>
      <c r="Y292" s="42">
        <f t="shared" si="254"/>
        <v>0.24529147982062782</v>
      </c>
      <c r="Z292" s="42">
        <f t="shared" si="254"/>
        <v>4.0164042862812499E-2</v>
      </c>
      <c r="AA292" s="42">
        <f t="shared" si="254"/>
        <v>-0.25834279228149826</v>
      </c>
      <c r="AB292" s="42">
        <f t="shared" si="254"/>
        <v>-5.0516647531573255E-3</v>
      </c>
      <c r="AC292" s="42">
        <f t="shared" si="254"/>
        <v>0.26757756902931962</v>
      </c>
      <c r="AD292" s="42">
        <f t="shared" si="254"/>
        <v>0.1206573233320174</v>
      </c>
      <c r="AE292" s="42">
        <f t="shared" si="254"/>
        <v>0.57011437095972162</v>
      </c>
      <c r="AF292" s="42">
        <f t="shared" si="254"/>
        <v>-0.17598948924289703</v>
      </c>
      <c r="AG292" s="42">
        <f t="shared" si="254"/>
        <v>-3.2464255677039477E-2</v>
      </c>
      <c r="AH292" s="42">
        <f t="shared" si="254"/>
        <v>-7.8776332131531013E-2</v>
      </c>
      <c r="AI292" s="42">
        <f t="shared" si="254"/>
        <v>0.33972014290575014</v>
      </c>
      <c r="AJ292" s="42">
        <f t="shared" si="254"/>
        <v>-3.9229492531308141E-2</v>
      </c>
      <c r="AK292" s="42">
        <f t="shared" si="254"/>
        <v>0.33768032023362959</v>
      </c>
      <c r="AL292" s="42">
        <f t="shared" si="254"/>
        <v>9.3147819472616522E-2</v>
      </c>
      <c r="AM292" s="42">
        <f t="shared" si="254"/>
        <v>0.37295551193981025</v>
      </c>
      <c r="AN292" s="42">
        <f t="shared" si="254"/>
        <v>3.8247192431680732E-2</v>
      </c>
      <c r="AO292" s="42">
        <f t="shared" si="254"/>
        <v>9.6539162112932564E-2</v>
      </c>
      <c r="AP292" s="42">
        <f t="shared" si="254"/>
        <v>3.077192326029099E-2</v>
      </c>
      <c r="AQ292" s="42">
        <f t="shared" si="254"/>
        <v>0.33881778981701594</v>
      </c>
      <c r="AR292" s="42">
        <f t="shared" si="254"/>
        <v>-4.6242774566473965E-2</v>
      </c>
      <c r="AS292" s="42">
        <f t="shared" si="254"/>
        <v>0.71065122460603769</v>
      </c>
      <c r="AT292" s="42">
        <f t="shared" si="254"/>
        <v>0.1984230206470492</v>
      </c>
      <c r="AU292" s="42">
        <f t="shared" si="254"/>
        <v>9.7175654941183076E-2</v>
      </c>
      <c r="AV292" s="42">
        <f t="shared" si="254"/>
        <v>2.8206561465365265E-2</v>
      </c>
      <c r="AW292" s="42">
        <f t="shared" si="254"/>
        <v>-2.9914529914529919E-2</v>
      </c>
      <c r="AX292" s="42">
        <f t="shared" si="254"/>
        <v>4.0153809220972336E-2</v>
      </c>
      <c r="AY292" s="42">
        <f t="shared" si="254"/>
        <v>0.31267814880715883</v>
      </c>
      <c r="AZ292" s="42">
        <f t="shared" si="254"/>
        <v>-2.5943856001039656E-2</v>
      </c>
      <c r="BA292" s="42">
        <f t="shared" si="254"/>
        <v>0.36503725049198765</v>
      </c>
      <c r="BB292" s="42">
        <f t="shared" si="254"/>
        <v>0.10278004429420684</v>
      </c>
      <c r="BC292" s="42">
        <f t="shared" si="254"/>
        <v>0.27259617860637575</v>
      </c>
      <c r="BD292" s="42">
        <f t="shared" si="254"/>
        <v>0.11221971891427951</v>
      </c>
      <c r="BE292" s="42">
        <f t="shared" si="254"/>
        <v>0.39148551780406793</v>
      </c>
      <c r="BF292" s="42">
        <f t="shared" si="254"/>
        <v>0.16521455020692666</v>
      </c>
      <c r="BG292" s="42">
        <f t="shared" si="254"/>
        <v>0.64823459006582884</v>
      </c>
      <c r="BH292" s="42">
        <f t="shared" si="254"/>
        <v>8.2721155626890308E-3</v>
      </c>
      <c r="BI292" s="42">
        <f t="shared" si="254"/>
        <v>0.14795817715525739</v>
      </c>
      <c r="BJ292" s="42">
        <f t="shared" si="254"/>
        <v>0.17678699841794909</v>
      </c>
      <c r="BK292" s="42">
        <f t="shared" si="254"/>
        <v>0.32439848876516209</v>
      </c>
      <c r="BL292" s="42">
        <f t="shared" si="254"/>
        <v>0.28721804511278193</v>
      </c>
      <c r="BM292" s="42">
        <f t="shared" si="254"/>
        <v>0.4543357933579335</v>
      </c>
      <c r="BN292" s="42">
        <f t="shared" si="254"/>
        <v>0.21812727662309839</v>
      </c>
      <c r="BO292" s="42">
        <f>IF(BO6="...","...",BO18/BO6-1)</f>
        <v>0.26380139411786629</v>
      </c>
      <c r="BP292" s="42">
        <f>IF(BP6="...","...",BP18/BP6-1)</f>
        <v>0.24322821069024969</v>
      </c>
      <c r="BQ292" s="42">
        <f>IF(BQ6="...","...",BQ18/BQ6-1)</f>
        <v>-0.14800000000000002</v>
      </c>
      <c r="BR292" s="42">
        <f>IF(BR6="...","...",BR18/BR6-1)</f>
        <v>1.3839146356608989E-2</v>
      </c>
      <c r="BS292" s="42">
        <f>IF(BS6="...","...",BS18/BS6-1)</f>
        <v>0.24478141611477255</v>
      </c>
      <c r="BU292" s="70">
        <f>IF(BU6="...","...",BU18/BU6-1)</f>
        <v>-1.5432946876285047E-2</v>
      </c>
      <c r="BV292" s="70">
        <f>IF(BV6="...","...",BV18/BV6-1)</f>
        <v>0.19341485515372825</v>
      </c>
      <c r="BW292" s="70">
        <f>IF(BW6="...","...",BW18/BW6-1)</f>
        <v>6.7228662997695476E-2</v>
      </c>
      <c r="BX292" s="70">
        <f>IF(BX6="...","...",BX18/BX6-1)</f>
        <v>0.30134566713359656</v>
      </c>
    </row>
    <row r="293" spans="1:76">
      <c r="A293" s="1">
        <f t="shared" ref="A293:A356" si="255">A19</f>
        <v>36923</v>
      </c>
      <c r="B293" s="42" t="str">
        <f t="shared" ref="B293:BM293" si="256">IF(B7="...","...",B19/B7-1)</f>
        <v>...</v>
      </c>
      <c r="C293" s="42" t="str">
        <f t="shared" si="256"/>
        <v>...</v>
      </c>
      <c r="D293" s="42" t="str">
        <f t="shared" si="256"/>
        <v>...</v>
      </c>
      <c r="E293" s="42" t="str">
        <f t="shared" si="256"/>
        <v>...</v>
      </c>
      <c r="F293" s="42">
        <f t="shared" si="256"/>
        <v>0.15577252935743502</v>
      </c>
      <c r="G293" s="42">
        <f t="shared" si="256"/>
        <v>8.3049944687999311E-2</v>
      </c>
      <c r="H293" s="42">
        <f t="shared" si="256"/>
        <v>-0.25765922933308849</v>
      </c>
      <c r="I293" s="42">
        <f t="shared" si="256"/>
        <v>4.5893337553410296E-2</v>
      </c>
      <c r="J293" s="42" t="str">
        <f t="shared" si="256"/>
        <v>...</v>
      </c>
      <c r="K293" s="42" t="str">
        <f t="shared" si="256"/>
        <v>...</v>
      </c>
      <c r="L293" s="42">
        <f t="shared" si="256"/>
        <v>9.3873001497788433E-3</v>
      </c>
      <c r="M293" s="42">
        <f t="shared" si="256"/>
        <v>7.9381210478770559E-3</v>
      </c>
      <c r="N293" s="42">
        <f t="shared" si="256"/>
        <v>4.2770365356182172E-2</v>
      </c>
      <c r="O293" s="42">
        <f t="shared" si="256"/>
        <v>1.690252687104743E-2</v>
      </c>
      <c r="P293" s="42" t="str">
        <f t="shared" si="256"/>
        <v>...</v>
      </c>
      <c r="Q293" s="42" t="str">
        <f t="shared" si="256"/>
        <v>...</v>
      </c>
      <c r="R293" s="42" t="str">
        <f t="shared" si="256"/>
        <v>...</v>
      </c>
      <c r="S293" s="42" t="str">
        <f t="shared" si="256"/>
        <v>...</v>
      </c>
      <c r="T293" s="42">
        <f t="shared" si="256"/>
        <v>-7.0998129805361243E-2</v>
      </c>
      <c r="U293" s="42">
        <f t="shared" si="256"/>
        <v>3.4420880913540008E-2</v>
      </c>
      <c r="V293" s="42">
        <f t="shared" si="256"/>
        <v>0.17080881183394303</v>
      </c>
      <c r="W293" s="42">
        <f t="shared" si="256"/>
        <v>8.6387434554973774E-2</v>
      </c>
      <c r="X293" s="42">
        <f t="shared" si="256"/>
        <v>5.1228147820314263E-2</v>
      </c>
      <c r="Y293" s="42">
        <f t="shared" si="256"/>
        <v>0.23512946116165145</v>
      </c>
      <c r="Z293" s="42" t="str">
        <f t="shared" si="256"/>
        <v>...</v>
      </c>
      <c r="AA293" s="42" t="str">
        <f t="shared" si="256"/>
        <v>...</v>
      </c>
      <c r="AB293" s="42" t="str">
        <f t="shared" si="256"/>
        <v>...</v>
      </c>
      <c r="AC293" s="42" t="str">
        <f t="shared" si="256"/>
        <v>...</v>
      </c>
      <c r="AD293" s="42">
        <f t="shared" si="256"/>
        <v>0.26874785001719981</v>
      </c>
      <c r="AE293" s="42">
        <f t="shared" si="256"/>
        <v>0.85683453237410068</v>
      </c>
      <c r="AF293" s="42" t="str">
        <f t="shared" si="256"/>
        <v>...</v>
      </c>
      <c r="AG293" s="42" t="str">
        <f t="shared" si="256"/>
        <v>...</v>
      </c>
      <c r="AH293" s="42">
        <f t="shared" si="256"/>
        <v>1.4781024223040617E-2</v>
      </c>
      <c r="AI293" s="42">
        <f t="shared" si="256"/>
        <v>0.20724152597222489</v>
      </c>
      <c r="AJ293" s="42">
        <f t="shared" si="256"/>
        <v>-4.3848081234340031E-3</v>
      </c>
      <c r="AK293" s="42">
        <f t="shared" si="256"/>
        <v>0.16553607056599806</v>
      </c>
      <c r="AL293" s="42">
        <f t="shared" si="256"/>
        <v>9.6307041699449147E-2</v>
      </c>
      <c r="AM293" s="42">
        <f t="shared" si="256"/>
        <v>0.30437186670598648</v>
      </c>
      <c r="AN293" s="42">
        <f t="shared" si="256"/>
        <v>4.6584006826966506E-2</v>
      </c>
      <c r="AO293" s="42">
        <f t="shared" si="256"/>
        <v>3.746968382172966E-2</v>
      </c>
      <c r="AP293" s="42" t="str">
        <f t="shared" si="256"/>
        <v>...</v>
      </c>
      <c r="AQ293" s="42" t="str">
        <f t="shared" si="256"/>
        <v>...</v>
      </c>
      <c r="AR293" s="42" t="str">
        <f t="shared" si="256"/>
        <v>...</v>
      </c>
      <c r="AS293" s="42" t="str">
        <f t="shared" si="256"/>
        <v>...</v>
      </c>
      <c r="AT293" s="42" t="str">
        <f t="shared" si="256"/>
        <v>...</v>
      </c>
      <c r="AU293" s="42" t="str">
        <f t="shared" si="256"/>
        <v>...</v>
      </c>
      <c r="AV293" s="42" t="str">
        <f t="shared" si="256"/>
        <v>...</v>
      </c>
      <c r="AW293" s="42" t="str">
        <f t="shared" si="256"/>
        <v>...</v>
      </c>
      <c r="AX293" s="42" t="str">
        <f t="shared" si="256"/>
        <v>...</v>
      </c>
      <c r="AY293" s="42" t="str">
        <f t="shared" si="256"/>
        <v>...</v>
      </c>
      <c r="AZ293" s="42" t="str">
        <f t="shared" si="256"/>
        <v>...</v>
      </c>
      <c r="BA293" s="42" t="str">
        <f t="shared" si="256"/>
        <v>...</v>
      </c>
      <c r="BB293" s="42">
        <f t="shared" si="256"/>
        <v>0.430341822143538</v>
      </c>
      <c r="BC293" s="42">
        <f t="shared" si="256"/>
        <v>0.27634730538922159</v>
      </c>
      <c r="BD293" s="42">
        <f t="shared" si="256"/>
        <v>8.8415963222763905E-2</v>
      </c>
      <c r="BE293" s="42">
        <f t="shared" si="256"/>
        <v>7.8784933909333166E-2</v>
      </c>
      <c r="BF293" s="42" t="str">
        <f t="shared" si="256"/>
        <v>...</v>
      </c>
      <c r="BG293" s="42" t="str">
        <f t="shared" si="256"/>
        <v>...</v>
      </c>
      <c r="BH293" s="42">
        <f t="shared" si="256"/>
        <v>0.12243552168815941</v>
      </c>
      <c r="BI293" s="42">
        <f t="shared" si="256"/>
        <v>4.3201825888490308E-2</v>
      </c>
      <c r="BJ293" s="42">
        <f t="shared" si="256"/>
        <v>-3.9933684134650038E-2</v>
      </c>
      <c r="BK293" s="42">
        <f t="shared" si="256"/>
        <v>-5.133585993046641E-2</v>
      </c>
      <c r="BL293" s="42">
        <f t="shared" si="256"/>
        <v>0.23992994746059537</v>
      </c>
      <c r="BM293" s="42">
        <f t="shared" si="256"/>
        <v>0.22941646682653882</v>
      </c>
      <c r="BN293" s="42">
        <f t="shared" ref="BN293:BS293" si="257">IF(BN7="...","...",BN19/BN7-1)</f>
        <v>-2.7442754763153276E-2</v>
      </c>
      <c r="BO293" s="42">
        <f t="shared" si="257"/>
        <v>0.10936909159661412</v>
      </c>
      <c r="BP293" s="42">
        <f t="shared" si="257"/>
        <v>-0.13692925487085417</v>
      </c>
      <c r="BQ293" s="42">
        <f t="shared" si="257"/>
        <v>0.14513736123190268</v>
      </c>
      <c r="BR293" s="42" t="str">
        <f t="shared" si="257"/>
        <v>...</v>
      </c>
      <c r="BS293" s="42" t="str">
        <f t="shared" si="257"/>
        <v>...</v>
      </c>
      <c r="BU293" s="70" t="s">
        <v>67</v>
      </c>
      <c r="BV293" s="70" t="s">
        <v>67</v>
      </c>
      <c r="BW293" s="70" t="s">
        <v>67</v>
      </c>
      <c r="BX293" s="70" t="s">
        <v>67</v>
      </c>
    </row>
    <row r="294" spans="1:76">
      <c r="A294" s="1">
        <f t="shared" si="255"/>
        <v>36951</v>
      </c>
      <c r="B294" s="42" t="str">
        <f t="shared" ref="B294:BM294" si="258">IF(B8="...","...",B20/B8-1)</f>
        <v>...</v>
      </c>
      <c r="C294" s="42" t="str">
        <f t="shared" si="258"/>
        <v>...</v>
      </c>
      <c r="D294" s="42" t="str">
        <f t="shared" si="258"/>
        <v>...</v>
      </c>
      <c r="E294" s="42" t="str">
        <f t="shared" si="258"/>
        <v>...</v>
      </c>
      <c r="F294" s="42">
        <f t="shared" si="258"/>
        <v>8.0174291938997833E-2</v>
      </c>
      <c r="G294" s="42">
        <f t="shared" si="258"/>
        <v>7.0511954612994643E-2</v>
      </c>
      <c r="H294" s="42">
        <f t="shared" si="258"/>
        <v>9.7044140358438336E-2</v>
      </c>
      <c r="I294" s="42">
        <f t="shared" si="258"/>
        <v>0.14267258327248222</v>
      </c>
      <c r="J294" s="42" t="str">
        <f t="shared" si="258"/>
        <v>...</v>
      </c>
      <c r="K294" s="42" t="str">
        <f t="shared" si="258"/>
        <v>...</v>
      </c>
      <c r="L294" s="42">
        <f t="shared" si="258"/>
        <v>7.4000118329191844E-2</v>
      </c>
      <c r="M294" s="42">
        <f t="shared" si="258"/>
        <v>0.11400335303979525</v>
      </c>
      <c r="N294" s="42">
        <f t="shared" si="258"/>
        <v>9.4103800951481187E-2</v>
      </c>
      <c r="O294" s="42">
        <f t="shared" si="258"/>
        <v>9.3411961755879735E-2</v>
      </c>
      <c r="P294" s="42" t="str">
        <f t="shared" si="258"/>
        <v>...</v>
      </c>
      <c r="Q294" s="42" t="str">
        <f t="shared" si="258"/>
        <v>...</v>
      </c>
      <c r="R294" s="42" t="str">
        <f t="shared" si="258"/>
        <v>...</v>
      </c>
      <c r="S294" s="42" t="str">
        <f t="shared" si="258"/>
        <v>...</v>
      </c>
      <c r="T294" s="42">
        <f t="shared" si="258"/>
        <v>-0.17138933547695601</v>
      </c>
      <c r="U294" s="42">
        <f t="shared" si="258"/>
        <v>0.48169120422801059</v>
      </c>
      <c r="V294" s="42">
        <f t="shared" si="258"/>
        <v>0.23446315789473693</v>
      </c>
      <c r="W294" s="42">
        <f t="shared" si="258"/>
        <v>5.9681906461602985E-2</v>
      </c>
      <c r="X294" s="42">
        <f t="shared" si="258"/>
        <v>-0.1553971677764231</v>
      </c>
      <c r="Y294" s="42">
        <f t="shared" si="258"/>
        <v>0.33876500857632941</v>
      </c>
      <c r="Z294" s="42" t="str">
        <f t="shared" si="258"/>
        <v>...</v>
      </c>
      <c r="AA294" s="42" t="str">
        <f t="shared" si="258"/>
        <v>...</v>
      </c>
      <c r="AB294" s="42" t="str">
        <f t="shared" si="258"/>
        <v>...</v>
      </c>
      <c r="AC294" s="42" t="str">
        <f t="shared" si="258"/>
        <v>...</v>
      </c>
      <c r="AD294" s="42">
        <f t="shared" si="258"/>
        <v>-8.75089594057471E-2</v>
      </c>
      <c r="AE294" s="42">
        <f t="shared" si="258"/>
        <v>0.58063502043382575</v>
      </c>
      <c r="AF294" s="42" t="str">
        <f t="shared" si="258"/>
        <v>...</v>
      </c>
      <c r="AG294" s="42" t="str">
        <f t="shared" si="258"/>
        <v>...</v>
      </c>
      <c r="AH294" s="42">
        <f t="shared" si="258"/>
        <v>-7.9085070068271701E-2</v>
      </c>
      <c r="AI294" s="42">
        <f t="shared" si="258"/>
        <v>0.22499091779781377</v>
      </c>
      <c r="AJ294" s="42">
        <f t="shared" si="258"/>
        <v>-8.7266732045651607E-2</v>
      </c>
      <c r="AK294" s="42">
        <f t="shared" si="258"/>
        <v>0.19920826751422638</v>
      </c>
      <c r="AL294" s="42">
        <f t="shared" si="258"/>
        <v>0.20430644579483337</v>
      </c>
      <c r="AM294" s="42">
        <f t="shared" si="258"/>
        <v>6.136092319936326E-2</v>
      </c>
      <c r="AN294" s="42">
        <f t="shared" si="258"/>
        <v>5.6601222754652847E-2</v>
      </c>
      <c r="AO294" s="42">
        <f t="shared" si="258"/>
        <v>4.1931948648366468E-2</v>
      </c>
      <c r="AP294" s="42" t="str">
        <f t="shared" si="258"/>
        <v>...</v>
      </c>
      <c r="AQ294" s="42" t="str">
        <f t="shared" si="258"/>
        <v>...</v>
      </c>
      <c r="AR294" s="42" t="str">
        <f t="shared" si="258"/>
        <v>...</v>
      </c>
      <c r="AS294" s="42" t="str">
        <f t="shared" si="258"/>
        <v>...</v>
      </c>
      <c r="AT294" s="42" t="str">
        <f t="shared" si="258"/>
        <v>...</v>
      </c>
      <c r="AU294" s="42" t="str">
        <f t="shared" si="258"/>
        <v>...</v>
      </c>
      <c r="AV294" s="42" t="str">
        <f t="shared" si="258"/>
        <v>...</v>
      </c>
      <c r="AW294" s="42" t="str">
        <f t="shared" si="258"/>
        <v>...</v>
      </c>
      <c r="AX294" s="42" t="str">
        <f t="shared" si="258"/>
        <v>...</v>
      </c>
      <c r="AY294" s="42" t="str">
        <f t="shared" si="258"/>
        <v>...</v>
      </c>
      <c r="AZ294" s="42" t="str">
        <f t="shared" si="258"/>
        <v>...</v>
      </c>
      <c r="BA294" s="42" t="str">
        <f t="shared" si="258"/>
        <v>...</v>
      </c>
      <c r="BB294" s="42">
        <f t="shared" si="258"/>
        <v>0.28926478926478927</v>
      </c>
      <c r="BC294" s="42">
        <f t="shared" si="258"/>
        <v>0.41502067064768022</v>
      </c>
      <c r="BD294" s="42">
        <f t="shared" si="258"/>
        <v>2.3104291750055683E-2</v>
      </c>
      <c r="BE294" s="42">
        <f t="shared" si="258"/>
        <v>0.24743712532368489</v>
      </c>
      <c r="BF294" s="42" t="str">
        <f t="shared" si="258"/>
        <v>...</v>
      </c>
      <c r="BG294" s="42" t="str">
        <f t="shared" si="258"/>
        <v>...</v>
      </c>
      <c r="BH294" s="42">
        <f t="shared" si="258"/>
        <v>-7.4017615176151796E-2</v>
      </c>
      <c r="BI294" s="42">
        <f t="shared" si="258"/>
        <v>-0.2378252168112075</v>
      </c>
      <c r="BJ294" s="42">
        <f t="shared" si="258"/>
        <v>0.16049345839058482</v>
      </c>
      <c r="BK294" s="42">
        <f t="shared" si="258"/>
        <v>0.11259571565861681</v>
      </c>
      <c r="BL294" s="42">
        <f t="shared" si="258"/>
        <v>0.23051558752997603</v>
      </c>
      <c r="BM294" s="42">
        <f t="shared" si="258"/>
        <v>0.31340659340659349</v>
      </c>
      <c r="BN294" s="42">
        <f t="shared" ref="BN294:BS294" si="259">IF(BN8="...","...",BN20/BN8-1)</f>
        <v>9.1340782122905084E-2</v>
      </c>
      <c r="BO294" s="42">
        <f t="shared" si="259"/>
        <v>0.18430182133564621</v>
      </c>
      <c r="BP294" s="42">
        <f t="shared" si="259"/>
        <v>0.18886726811722387</v>
      </c>
      <c r="BQ294" s="42">
        <f t="shared" si="259"/>
        <v>0.19241982507288635</v>
      </c>
      <c r="BR294" s="42" t="str">
        <f t="shared" si="259"/>
        <v>...</v>
      </c>
      <c r="BS294" s="42" t="str">
        <f t="shared" si="259"/>
        <v>...</v>
      </c>
      <c r="BU294" s="70" t="s">
        <v>67</v>
      </c>
      <c r="BV294" s="70" t="s">
        <v>67</v>
      </c>
      <c r="BW294" s="70" t="s">
        <v>67</v>
      </c>
      <c r="BX294" s="70" t="s">
        <v>67</v>
      </c>
    </row>
    <row r="295" spans="1:76">
      <c r="A295" s="1">
        <f t="shared" si="255"/>
        <v>36982</v>
      </c>
      <c r="B295" s="42">
        <f t="shared" ref="B295:BM295" si="260">IF(B9="...","...",B21/B9-1)</f>
        <v>-0.15712243292067962</v>
      </c>
      <c r="C295" s="42">
        <f t="shared" si="260"/>
        <v>4.7178945515359505E-2</v>
      </c>
      <c r="D295" s="42">
        <f t="shared" si="260"/>
        <v>1.2719274359951793E-2</v>
      </c>
      <c r="E295" s="42">
        <f t="shared" si="260"/>
        <v>-2.1275042117177012E-2</v>
      </c>
      <c r="F295" s="42">
        <f t="shared" si="260"/>
        <v>-0.18453877754263659</v>
      </c>
      <c r="G295" s="42">
        <f t="shared" si="260"/>
        <v>-2.1778042959427202E-2</v>
      </c>
      <c r="H295" s="42">
        <f t="shared" si="260"/>
        <v>-0.11248991641350425</v>
      </c>
      <c r="I295" s="42">
        <f t="shared" si="260"/>
        <v>2.1801925722145787E-2</v>
      </c>
      <c r="J295" s="42">
        <f t="shared" si="260"/>
        <v>-3.7461230571968152E-2</v>
      </c>
      <c r="K295" s="42">
        <f t="shared" si="260"/>
        <v>0.1830303030303031</v>
      </c>
      <c r="L295" s="42">
        <f t="shared" si="260"/>
        <v>-3.9491156614406053E-2</v>
      </c>
      <c r="M295" s="42">
        <f t="shared" si="260"/>
        <v>9.1311498086469989E-2</v>
      </c>
      <c r="N295" s="42">
        <f t="shared" si="260"/>
        <v>-8.0589505847645126E-2</v>
      </c>
      <c r="O295" s="42">
        <f t="shared" si="260"/>
        <v>6.9528280795886355E-2</v>
      </c>
      <c r="P295" s="42">
        <f t="shared" si="260"/>
        <v>4.0951017811704737E-2</v>
      </c>
      <c r="Q295" s="42">
        <f t="shared" si="260"/>
        <v>0.26410415375077489</v>
      </c>
      <c r="R295" s="42">
        <f t="shared" si="260"/>
        <v>-2.0998944776644435E-2</v>
      </c>
      <c r="S295" s="42">
        <f t="shared" si="260"/>
        <v>-2.9720727645401013E-2</v>
      </c>
      <c r="T295" s="42">
        <f t="shared" si="260"/>
        <v>0.11627499737330571</v>
      </c>
      <c r="U295" s="42">
        <f t="shared" si="260"/>
        <v>0.14382953536549281</v>
      </c>
      <c r="V295" s="42">
        <f t="shared" si="260"/>
        <v>1.4740751794922735E-2</v>
      </c>
      <c r="W295" s="42">
        <f t="shared" si="260"/>
        <v>0.17226825074253549</v>
      </c>
      <c r="X295" s="42">
        <f t="shared" si="260"/>
        <v>-0.34667758017709649</v>
      </c>
      <c r="Y295" s="42">
        <f t="shared" si="260"/>
        <v>0.17354953128958694</v>
      </c>
      <c r="Z295" s="42">
        <f t="shared" si="260"/>
        <v>4.2273367778299598E-2</v>
      </c>
      <c r="AA295" s="42">
        <f t="shared" si="260"/>
        <v>0.10720150129017125</v>
      </c>
      <c r="AB295" s="42">
        <f t="shared" si="260"/>
        <v>1.7209011264081031E-3</v>
      </c>
      <c r="AC295" s="42">
        <f t="shared" si="260"/>
        <v>0.643240823634736</v>
      </c>
      <c r="AD295" s="42">
        <f t="shared" si="260"/>
        <v>-4.1813208284486092E-2</v>
      </c>
      <c r="AE295" s="42">
        <f t="shared" si="260"/>
        <v>-2.7162557459256109E-2</v>
      </c>
      <c r="AF295" s="42">
        <f t="shared" si="260"/>
        <v>-9.524428274428276E-2</v>
      </c>
      <c r="AG295" s="42">
        <f t="shared" si="260"/>
        <v>-0.25134196400378905</v>
      </c>
      <c r="AH295" s="42">
        <f t="shared" si="260"/>
        <v>-6.7713743733345377E-2</v>
      </c>
      <c r="AI295" s="42">
        <f t="shared" si="260"/>
        <v>9.0434860817556251E-2</v>
      </c>
      <c r="AJ295" s="42">
        <f t="shared" si="260"/>
        <v>-6.0404360986217598E-2</v>
      </c>
      <c r="AK295" s="42">
        <f t="shared" si="260"/>
        <v>0.11935424884407397</v>
      </c>
      <c r="AL295" s="42">
        <f t="shared" si="260"/>
        <v>9.6997140133461279E-3</v>
      </c>
      <c r="AM295" s="42">
        <f t="shared" si="260"/>
        <v>0.12334078065448817</v>
      </c>
      <c r="AN295" s="42">
        <f t="shared" si="260"/>
        <v>-9.5614824873433646E-2</v>
      </c>
      <c r="AO295" s="42">
        <f t="shared" si="260"/>
        <v>0.11945253051427396</v>
      </c>
      <c r="AP295" s="42">
        <f t="shared" si="260"/>
        <v>-5.8118150045807782E-2</v>
      </c>
      <c r="AQ295" s="42">
        <f t="shared" si="260"/>
        <v>0.12818747924949991</v>
      </c>
      <c r="AR295" s="42">
        <f t="shared" si="260"/>
        <v>-0.1050393700787402</v>
      </c>
      <c r="AS295" s="42">
        <f t="shared" si="260"/>
        <v>0.32616308154077034</v>
      </c>
      <c r="AT295" s="42">
        <f t="shared" si="260"/>
        <v>9.4825823164496503E-2</v>
      </c>
      <c r="AU295" s="42">
        <f t="shared" si="260"/>
        <v>-0.20857450531700095</v>
      </c>
      <c r="AV295" s="42">
        <f t="shared" si="260"/>
        <v>0.1689064134545748</v>
      </c>
      <c r="AW295" s="42">
        <f t="shared" si="260"/>
        <v>-6.6985645933014371E-2</v>
      </c>
      <c r="AX295" s="42">
        <f t="shared" si="260"/>
        <v>-3.6568286468803723E-2</v>
      </c>
      <c r="AY295" s="42">
        <f t="shared" si="260"/>
        <v>9.4333682387806261E-2</v>
      </c>
      <c r="AZ295" s="42">
        <f t="shared" si="260"/>
        <v>-6.1266302432146591E-2</v>
      </c>
      <c r="BA295" s="42">
        <f t="shared" si="260"/>
        <v>2.5948333371673016E-2</v>
      </c>
      <c r="BB295" s="42">
        <f t="shared" si="260"/>
        <v>-0.37458077946108481</v>
      </c>
      <c r="BC295" s="42">
        <f t="shared" si="260"/>
        <v>7.4649038104434462E-2</v>
      </c>
      <c r="BD295" s="42">
        <f t="shared" si="260"/>
        <v>2.33547716494511E-2</v>
      </c>
      <c r="BE295" s="42">
        <f t="shared" si="260"/>
        <v>8.3827449273785604E-2</v>
      </c>
      <c r="BF295" s="42">
        <f t="shared" si="260"/>
        <v>-0.24820701686373325</v>
      </c>
      <c r="BG295" s="42">
        <f t="shared" si="260"/>
        <v>-0.16098191214470281</v>
      </c>
      <c r="BH295" s="42">
        <f t="shared" si="260"/>
        <v>-0.26248701727882162</v>
      </c>
      <c r="BI295" s="42">
        <f t="shared" si="260"/>
        <v>-0.35913528591352861</v>
      </c>
      <c r="BJ295" s="42">
        <f t="shared" si="260"/>
        <v>1.406421682334269E-2</v>
      </c>
      <c r="BK295" s="42">
        <f t="shared" si="260"/>
        <v>3.538639807469468E-2</v>
      </c>
      <c r="BL295" s="42">
        <f t="shared" si="260"/>
        <v>-2.4206815511163327E-2</v>
      </c>
      <c r="BM295" s="42">
        <f t="shared" si="260"/>
        <v>0.40230769230769226</v>
      </c>
      <c r="BN295" s="42">
        <f t="shared" ref="BN295:BS295" si="261">IF(BN9="...","...",BN21/BN9-1)</f>
        <v>-6.4268077601410956E-2</v>
      </c>
      <c r="BO295" s="42">
        <f t="shared" si="261"/>
        <v>-5.0584795321637399E-2</v>
      </c>
      <c r="BP295" s="42">
        <f t="shared" si="261"/>
        <v>0.17033610493031981</v>
      </c>
      <c r="BQ295" s="42">
        <f t="shared" si="261"/>
        <v>-0.20400151000377498</v>
      </c>
      <c r="BR295" s="42">
        <f t="shared" si="261"/>
        <v>-5.3608561737569893E-2</v>
      </c>
      <c r="BS295" s="42">
        <f t="shared" si="261"/>
        <v>4.4451051633197958E-2</v>
      </c>
      <c r="BU295" s="70">
        <f>IF(BU9="...","...",BU21/BU9-1)</f>
        <v>-5.0571127673363581E-2</v>
      </c>
      <c r="BV295" s="70">
        <f>IF(BV9="...","...",BV21/BV9-1)</f>
        <v>3.5127243148885157E-2</v>
      </c>
      <c r="BW295" s="70">
        <f>IF(BW9="...","...",BW21/BW9-1)</f>
        <v>-5.8472433161735782E-2</v>
      </c>
      <c r="BX295" s="70">
        <f>IF(BX9="...","...",BX21/BX9-1)</f>
        <v>5.4567281458037797E-2</v>
      </c>
    </row>
    <row r="296" spans="1:76">
      <c r="A296" s="1">
        <f t="shared" si="255"/>
        <v>37012</v>
      </c>
      <c r="B296" s="42" t="str">
        <f t="shared" ref="B296:BM296" si="262">IF(B10="...","...",B22/B10-1)</f>
        <v>...</v>
      </c>
      <c r="C296" s="42" t="str">
        <f t="shared" si="262"/>
        <v>...</v>
      </c>
      <c r="D296" s="42" t="str">
        <f t="shared" si="262"/>
        <v>...</v>
      </c>
      <c r="E296" s="42" t="str">
        <f t="shared" si="262"/>
        <v>...</v>
      </c>
      <c r="F296" s="42">
        <f t="shared" si="262"/>
        <v>-0.10712734942001112</v>
      </c>
      <c r="G296" s="42">
        <f t="shared" si="262"/>
        <v>0.11087555649777392</v>
      </c>
      <c r="H296" s="42">
        <f t="shared" si="262"/>
        <v>4.4439783743475125E-2</v>
      </c>
      <c r="I296" s="42">
        <f t="shared" si="262"/>
        <v>0.39453630481667856</v>
      </c>
      <c r="J296" s="42" t="str">
        <f t="shared" si="262"/>
        <v>...</v>
      </c>
      <c r="K296" s="42" t="str">
        <f t="shared" si="262"/>
        <v>...</v>
      </c>
      <c r="L296" s="42">
        <f t="shared" si="262"/>
        <v>6.1918388499583088E-2</v>
      </c>
      <c r="M296" s="42">
        <f t="shared" si="262"/>
        <v>6.112700994420539E-2</v>
      </c>
      <c r="N296" s="42">
        <f t="shared" si="262"/>
        <v>-2.2828139175636863E-2</v>
      </c>
      <c r="O296" s="42">
        <f t="shared" si="262"/>
        <v>1.2984418697562949E-2</v>
      </c>
      <c r="P296" s="42" t="str">
        <f t="shared" si="262"/>
        <v>...</v>
      </c>
      <c r="Q296" s="42" t="str">
        <f t="shared" si="262"/>
        <v>...</v>
      </c>
      <c r="R296" s="42" t="str">
        <f t="shared" si="262"/>
        <v>...</v>
      </c>
      <c r="S296" s="42" t="str">
        <f t="shared" si="262"/>
        <v>...</v>
      </c>
      <c r="T296" s="42">
        <f t="shared" si="262"/>
        <v>0.14544235924932969</v>
      </c>
      <c r="U296" s="42">
        <f t="shared" si="262"/>
        <v>0.77125941872981696</v>
      </c>
      <c r="V296" s="42">
        <f t="shared" si="262"/>
        <v>0.19232378561375474</v>
      </c>
      <c r="W296" s="42">
        <f t="shared" si="262"/>
        <v>2.8301886792452935E-2</v>
      </c>
      <c r="X296" s="42">
        <f t="shared" si="262"/>
        <v>-0.15673848753696662</v>
      </c>
      <c r="Y296" s="42">
        <f t="shared" si="262"/>
        <v>-0.3919944789510007</v>
      </c>
      <c r="Z296" s="42" t="str">
        <f t="shared" si="262"/>
        <v>...</v>
      </c>
      <c r="AA296" s="42" t="str">
        <f t="shared" si="262"/>
        <v>...</v>
      </c>
      <c r="AB296" s="42" t="str">
        <f t="shared" si="262"/>
        <v>...</v>
      </c>
      <c r="AC296" s="42" t="str">
        <f t="shared" si="262"/>
        <v>...</v>
      </c>
      <c r="AD296" s="42">
        <f t="shared" si="262"/>
        <v>0.32652509130258345</v>
      </c>
      <c r="AE296" s="42">
        <f t="shared" si="262"/>
        <v>0.27913279132791335</v>
      </c>
      <c r="AF296" s="42" t="str">
        <f t="shared" si="262"/>
        <v>...</v>
      </c>
      <c r="AG296" s="42" t="str">
        <f t="shared" si="262"/>
        <v>...</v>
      </c>
      <c r="AH296" s="42">
        <f t="shared" si="262"/>
        <v>0.14101492913783042</v>
      </c>
      <c r="AI296" s="42">
        <f t="shared" si="262"/>
        <v>0.16242449740060705</v>
      </c>
      <c r="AJ296" s="42">
        <f t="shared" si="262"/>
        <v>0.16375747361662851</v>
      </c>
      <c r="AK296" s="42">
        <f t="shared" si="262"/>
        <v>0.19324369747899151</v>
      </c>
      <c r="AL296" s="42">
        <f t="shared" si="262"/>
        <v>0.16377336894315153</v>
      </c>
      <c r="AM296" s="42">
        <f t="shared" si="262"/>
        <v>0.22142398973701094</v>
      </c>
      <c r="AN296" s="42">
        <f t="shared" si="262"/>
        <v>-4.6730279542210873E-3</v>
      </c>
      <c r="AO296" s="42">
        <f t="shared" si="262"/>
        <v>-2.3264984227129304E-2</v>
      </c>
      <c r="AP296" s="42" t="str">
        <f t="shared" si="262"/>
        <v>...</v>
      </c>
      <c r="AQ296" s="42" t="str">
        <f t="shared" si="262"/>
        <v>...</v>
      </c>
      <c r="AR296" s="42" t="str">
        <f t="shared" si="262"/>
        <v>...</v>
      </c>
      <c r="AS296" s="42" t="str">
        <f t="shared" si="262"/>
        <v>...</v>
      </c>
      <c r="AT296" s="42" t="str">
        <f t="shared" si="262"/>
        <v>...</v>
      </c>
      <c r="AU296" s="42" t="str">
        <f t="shared" si="262"/>
        <v>...</v>
      </c>
      <c r="AV296" s="42" t="str">
        <f t="shared" si="262"/>
        <v>...</v>
      </c>
      <c r="AW296" s="42" t="str">
        <f t="shared" si="262"/>
        <v>...</v>
      </c>
      <c r="AX296" s="42" t="str">
        <f t="shared" si="262"/>
        <v>...</v>
      </c>
      <c r="AY296" s="42" t="str">
        <f t="shared" si="262"/>
        <v>...</v>
      </c>
      <c r="AZ296" s="42" t="str">
        <f t="shared" si="262"/>
        <v>...</v>
      </c>
      <c r="BA296" s="42" t="str">
        <f t="shared" si="262"/>
        <v>...</v>
      </c>
      <c r="BB296" s="42">
        <f t="shared" si="262"/>
        <v>-1.8208302986161717E-2</v>
      </c>
      <c r="BC296" s="42">
        <f t="shared" si="262"/>
        <v>0.33296425181904454</v>
      </c>
      <c r="BD296" s="42">
        <f t="shared" si="262"/>
        <v>0.20072926820462822</v>
      </c>
      <c r="BE296" s="42">
        <f t="shared" si="262"/>
        <v>0.159584341542643</v>
      </c>
      <c r="BF296" s="42" t="str">
        <f t="shared" si="262"/>
        <v>...</v>
      </c>
      <c r="BG296" s="42" t="str">
        <f t="shared" si="262"/>
        <v>...</v>
      </c>
      <c r="BH296" s="42">
        <f t="shared" si="262"/>
        <v>1.0444326429456474E-2</v>
      </c>
      <c r="BI296" s="42">
        <f t="shared" si="262"/>
        <v>-1.6072676450034962E-2</v>
      </c>
      <c r="BJ296" s="42">
        <f t="shared" si="262"/>
        <v>0.18949444815627881</v>
      </c>
      <c r="BK296" s="42">
        <f t="shared" si="262"/>
        <v>0.24408014571948988</v>
      </c>
      <c r="BL296" s="42">
        <f t="shared" si="262"/>
        <v>0.22309197651663415</v>
      </c>
      <c r="BM296" s="42">
        <f t="shared" si="262"/>
        <v>0.4068322981366459</v>
      </c>
      <c r="BN296" s="42">
        <f t="shared" ref="BN296:BS296" si="263">IF(BN10="...","...",BN22/BN10-1)</f>
        <v>4.6388725778038653E-2</v>
      </c>
      <c r="BO296" s="42">
        <f t="shared" si="263"/>
        <v>7.3412482300402981E-2</v>
      </c>
      <c r="BP296" s="42">
        <f t="shared" si="263"/>
        <v>0.49163263672031388</v>
      </c>
      <c r="BQ296" s="42">
        <f t="shared" si="263"/>
        <v>-0.11050537792839255</v>
      </c>
      <c r="BR296" s="42" t="str">
        <f t="shared" si="263"/>
        <v>...</v>
      </c>
      <c r="BS296" s="42" t="str">
        <f t="shared" si="263"/>
        <v>...</v>
      </c>
      <c r="BU296" s="70" t="s">
        <v>67</v>
      </c>
      <c r="BV296" s="70" t="s">
        <v>67</v>
      </c>
      <c r="BW296" s="70" t="s">
        <v>67</v>
      </c>
      <c r="BX296" s="70" t="s">
        <v>67</v>
      </c>
    </row>
    <row r="297" spans="1:76">
      <c r="A297" s="1">
        <f t="shared" si="255"/>
        <v>37043</v>
      </c>
      <c r="B297" s="42" t="str">
        <f t="shared" ref="B297:BM297" si="264">IF(B11="...","...",B23/B11-1)</f>
        <v>...</v>
      </c>
      <c r="C297" s="42" t="str">
        <f t="shared" si="264"/>
        <v>...</v>
      </c>
      <c r="D297" s="42" t="str">
        <f t="shared" si="264"/>
        <v>...</v>
      </c>
      <c r="E297" s="42" t="str">
        <f t="shared" si="264"/>
        <v>...</v>
      </c>
      <c r="F297" s="42">
        <f t="shared" si="264"/>
        <v>0.20677299234174096</v>
      </c>
      <c r="G297" s="42">
        <f t="shared" si="264"/>
        <v>0.31587352283615466</v>
      </c>
      <c r="H297" s="42">
        <f t="shared" si="264"/>
        <v>9.6737445608530148E-3</v>
      </c>
      <c r="I297" s="42">
        <f t="shared" si="264"/>
        <v>0.35421392427150589</v>
      </c>
      <c r="J297" s="42" t="str">
        <f t="shared" si="264"/>
        <v>...</v>
      </c>
      <c r="K297" s="42" t="str">
        <f t="shared" si="264"/>
        <v>...</v>
      </c>
      <c r="L297" s="42">
        <f t="shared" si="264"/>
        <v>0.14014951707077494</v>
      </c>
      <c r="M297" s="42">
        <f t="shared" si="264"/>
        <v>0.16921008934925275</v>
      </c>
      <c r="N297" s="42">
        <f t="shared" si="264"/>
        <v>-1.9487308158742112E-2</v>
      </c>
      <c r="O297" s="42">
        <f t="shared" si="264"/>
        <v>0.12302215189873422</v>
      </c>
      <c r="P297" s="42" t="str">
        <f t="shared" si="264"/>
        <v>...</v>
      </c>
      <c r="Q297" s="42" t="str">
        <f t="shared" si="264"/>
        <v>...</v>
      </c>
      <c r="R297" s="42" t="str">
        <f t="shared" si="264"/>
        <v>...</v>
      </c>
      <c r="S297" s="42" t="str">
        <f t="shared" si="264"/>
        <v>...</v>
      </c>
      <c r="T297" s="42">
        <f t="shared" si="264"/>
        <v>0.12141039621955652</v>
      </c>
      <c r="U297" s="42">
        <f t="shared" si="264"/>
        <v>0.47205707491082038</v>
      </c>
      <c r="V297" s="42">
        <f t="shared" si="264"/>
        <v>0.18804594538826613</v>
      </c>
      <c r="W297" s="42">
        <f t="shared" si="264"/>
        <v>-0.27772795216741408</v>
      </c>
      <c r="X297" s="42">
        <f t="shared" si="264"/>
        <v>-5.9995869475423347E-2</v>
      </c>
      <c r="Y297" s="42">
        <f t="shared" si="264"/>
        <v>0.18262268704746587</v>
      </c>
      <c r="Z297" s="42" t="str">
        <f t="shared" si="264"/>
        <v>...</v>
      </c>
      <c r="AA297" s="42" t="str">
        <f t="shared" si="264"/>
        <v>...</v>
      </c>
      <c r="AB297" s="42" t="str">
        <f t="shared" si="264"/>
        <v>...</v>
      </c>
      <c r="AC297" s="42" t="str">
        <f t="shared" si="264"/>
        <v>...</v>
      </c>
      <c r="AD297" s="42">
        <f t="shared" si="264"/>
        <v>0.21920811070009583</v>
      </c>
      <c r="AE297" s="42">
        <f t="shared" si="264"/>
        <v>-7.8431372549019662E-2</v>
      </c>
      <c r="AF297" s="42" t="str">
        <f t="shared" si="264"/>
        <v>...</v>
      </c>
      <c r="AG297" s="42" t="str">
        <f t="shared" si="264"/>
        <v>...</v>
      </c>
      <c r="AH297" s="42">
        <f t="shared" si="264"/>
        <v>0.18113727605009289</v>
      </c>
      <c r="AI297" s="42">
        <f t="shared" si="264"/>
        <v>0.22782633112210871</v>
      </c>
      <c r="AJ297" s="42">
        <f t="shared" si="264"/>
        <v>0.18159255429162369</v>
      </c>
      <c r="AK297" s="42">
        <f t="shared" si="264"/>
        <v>0.24741875261934698</v>
      </c>
      <c r="AL297" s="42">
        <f t="shared" si="264"/>
        <v>0.14847277556440908</v>
      </c>
      <c r="AM297" s="42">
        <f t="shared" si="264"/>
        <v>0.40073848827106873</v>
      </c>
      <c r="AN297" s="42">
        <f t="shared" si="264"/>
        <v>-1.4525510050326984E-2</v>
      </c>
      <c r="AO297" s="42">
        <f t="shared" si="264"/>
        <v>1.8714011516314688E-2</v>
      </c>
      <c r="AP297" s="42" t="str">
        <f t="shared" si="264"/>
        <v>...</v>
      </c>
      <c r="AQ297" s="42" t="str">
        <f t="shared" si="264"/>
        <v>...</v>
      </c>
      <c r="AR297" s="42" t="str">
        <f t="shared" si="264"/>
        <v>...</v>
      </c>
      <c r="AS297" s="42" t="str">
        <f t="shared" si="264"/>
        <v>...</v>
      </c>
      <c r="AT297" s="42" t="str">
        <f t="shared" si="264"/>
        <v>...</v>
      </c>
      <c r="AU297" s="42" t="str">
        <f t="shared" si="264"/>
        <v>...</v>
      </c>
      <c r="AV297" s="42" t="str">
        <f t="shared" si="264"/>
        <v>...</v>
      </c>
      <c r="AW297" s="42" t="str">
        <f t="shared" si="264"/>
        <v>...</v>
      </c>
      <c r="AX297" s="42" t="str">
        <f t="shared" si="264"/>
        <v>...</v>
      </c>
      <c r="AY297" s="42" t="str">
        <f t="shared" si="264"/>
        <v>...</v>
      </c>
      <c r="AZ297" s="42" t="str">
        <f t="shared" si="264"/>
        <v>...</v>
      </c>
      <c r="BA297" s="42" t="str">
        <f t="shared" si="264"/>
        <v>...</v>
      </c>
      <c r="BB297" s="42">
        <f t="shared" si="264"/>
        <v>0.10934718100890217</v>
      </c>
      <c r="BC297" s="42">
        <f t="shared" si="264"/>
        <v>0.23419721871049304</v>
      </c>
      <c r="BD297" s="42">
        <f t="shared" si="264"/>
        <v>0.14576620270404939</v>
      </c>
      <c r="BE297" s="42">
        <f t="shared" si="264"/>
        <v>0.13922126430541382</v>
      </c>
      <c r="BF297" s="42" t="str">
        <f t="shared" si="264"/>
        <v>...</v>
      </c>
      <c r="BG297" s="42" t="str">
        <f t="shared" si="264"/>
        <v>...</v>
      </c>
      <c r="BH297" s="42">
        <f t="shared" si="264"/>
        <v>-8.5309017223910821E-2</v>
      </c>
      <c r="BI297" s="42">
        <f t="shared" si="264"/>
        <v>0.37439024390243913</v>
      </c>
      <c r="BJ297" s="42">
        <f t="shared" si="264"/>
        <v>3.4724633655169868E-5</v>
      </c>
      <c r="BK297" s="42">
        <f t="shared" si="264"/>
        <v>5.277525022747942E-2</v>
      </c>
      <c r="BL297" s="42">
        <f t="shared" si="264"/>
        <v>0.26122823098075165</v>
      </c>
      <c r="BM297" s="42">
        <f t="shared" si="264"/>
        <v>0.83950617283950613</v>
      </c>
      <c r="BN297" s="42">
        <f t="shared" ref="BN297:BS297" si="265">IF(BN11="...","...",BN23/BN11-1)</f>
        <v>1.6480282519128808E-2</v>
      </c>
      <c r="BO297" s="42">
        <f t="shared" si="265"/>
        <v>-8.6780445472955936E-4</v>
      </c>
      <c r="BP297" s="42">
        <f t="shared" si="265"/>
        <v>3.1701663485137699E-2</v>
      </c>
      <c r="BQ297" s="42">
        <f t="shared" si="265"/>
        <v>4.9833887043189362E-2</v>
      </c>
      <c r="BR297" s="42" t="str">
        <f t="shared" si="265"/>
        <v>...</v>
      </c>
      <c r="BS297" s="42" t="str">
        <f t="shared" si="265"/>
        <v>...</v>
      </c>
      <c r="BU297" s="70" t="s">
        <v>67</v>
      </c>
      <c r="BV297" s="70" t="s">
        <v>67</v>
      </c>
      <c r="BW297" s="70" t="s">
        <v>67</v>
      </c>
      <c r="BX297" s="70" t="s">
        <v>67</v>
      </c>
    </row>
    <row r="298" spans="1:76">
      <c r="A298" s="1">
        <f t="shared" si="255"/>
        <v>37073</v>
      </c>
      <c r="B298" s="42">
        <f t="shared" ref="B298:BM298" si="266">IF(B12="...","...",B24/B12-1)</f>
        <v>7.8212427004178187E-2</v>
      </c>
      <c r="C298" s="42">
        <f t="shared" si="266"/>
        <v>5.4512728207765537E-2</v>
      </c>
      <c r="D298" s="42">
        <f t="shared" si="266"/>
        <v>3.3701314338584698E-2</v>
      </c>
      <c r="E298" s="42">
        <f t="shared" si="266"/>
        <v>0.11188798127210231</v>
      </c>
      <c r="F298" s="42">
        <f t="shared" si="266"/>
        <v>8.1144578313252946E-2</v>
      </c>
      <c r="G298" s="42">
        <f t="shared" si="266"/>
        <v>0.37475177304964546</v>
      </c>
      <c r="H298" s="42">
        <f t="shared" si="266"/>
        <v>3.9334403380808292E-2</v>
      </c>
      <c r="I298" s="42">
        <f t="shared" si="266"/>
        <v>0.19862170809746482</v>
      </c>
      <c r="J298" s="42">
        <f t="shared" si="266"/>
        <v>5.712831775450633E-2</v>
      </c>
      <c r="K298" s="42">
        <f t="shared" si="266"/>
        <v>1.8544091536792262E-2</v>
      </c>
      <c r="L298" s="42">
        <f t="shared" si="266"/>
        <v>3.1819806936002948E-2</v>
      </c>
      <c r="M298" s="42">
        <f t="shared" si="266"/>
        <v>0.1944553880606299</v>
      </c>
      <c r="N298" s="42">
        <f t="shared" si="266"/>
        <v>-5.1129044199304086E-2</v>
      </c>
      <c r="O298" s="42">
        <f t="shared" si="266"/>
        <v>4.5115121344119435E-2</v>
      </c>
      <c r="P298" s="42">
        <f t="shared" si="266"/>
        <v>0.20700336700336708</v>
      </c>
      <c r="Q298" s="42">
        <f t="shared" si="266"/>
        <v>-8.9622641509433998E-2</v>
      </c>
      <c r="R298" s="42">
        <f t="shared" si="266"/>
        <v>-8.6959167528753101E-2</v>
      </c>
      <c r="S298" s="42">
        <f t="shared" si="266"/>
        <v>-0.14373088685015289</v>
      </c>
      <c r="T298" s="42">
        <f t="shared" si="266"/>
        <v>0.15475966069745528</v>
      </c>
      <c r="U298" s="42">
        <f t="shared" si="266"/>
        <v>0.2289002557544757</v>
      </c>
      <c r="V298" s="42">
        <f t="shared" si="266"/>
        <v>0.2088076229719289</v>
      </c>
      <c r="W298" s="42">
        <f t="shared" si="266"/>
        <v>-0.19003967711041181</v>
      </c>
      <c r="X298" s="42">
        <f t="shared" si="266"/>
        <v>-1.0530317430146319E-2</v>
      </c>
      <c r="Y298" s="42">
        <f t="shared" si="266"/>
        <v>0.37890699904122727</v>
      </c>
      <c r="Z298" s="42">
        <f t="shared" si="266"/>
        <v>3.047434773407498E-2</v>
      </c>
      <c r="AA298" s="42">
        <f t="shared" si="266"/>
        <v>0.17619235317303894</v>
      </c>
      <c r="AB298" s="42">
        <f t="shared" si="266"/>
        <v>-5.7865328156075369E-2</v>
      </c>
      <c r="AC298" s="42">
        <f t="shared" si="266"/>
        <v>-4.3478260869565188E-2</v>
      </c>
      <c r="AD298" s="42">
        <f t="shared" si="266"/>
        <v>-9.3371417315079253E-2</v>
      </c>
      <c r="AE298" s="42">
        <f t="shared" si="266"/>
        <v>2.2909507445589838E-3</v>
      </c>
      <c r="AF298" s="42">
        <f t="shared" si="266"/>
        <v>-7.3245362401988867E-2</v>
      </c>
      <c r="AG298" s="42">
        <f t="shared" si="266"/>
        <v>-0.12843295638126007</v>
      </c>
      <c r="AH298" s="42">
        <f t="shared" si="266"/>
        <v>9.7903862899256788E-2</v>
      </c>
      <c r="AI298" s="42">
        <f t="shared" si="266"/>
        <v>0.31029497708467901</v>
      </c>
      <c r="AJ298" s="42">
        <f t="shared" si="266"/>
        <v>8.5883018156687863E-2</v>
      </c>
      <c r="AK298" s="42">
        <f t="shared" si="266"/>
        <v>0.30786942977109577</v>
      </c>
      <c r="AL298" s="42">
        <f t="shared" si="266"/>
        <v>9.797523098093186E-2</v>
      </c>
      <c r="AM298" s="42">
        <f t="shared" si="266"/>
        <v>0.1315287838353032</v>
      </c>
      <c r="AN298" s="42">
        <f t="shared" si="266"/>
        <v>3.7946096192981615E-2</v>
      </c>
      <c r="AO298" s="42">
        <f t="shared" si="266"/>
        <v>9.0146046667785695E-2</v>
      </c>
      <c r="AP298" s="42">
        <f t="shared" si="266"/>
        <v>-1.7725258493353047E-2</v>
      </c>
      <c r="AQ298" s="42">
        <f t="shared" si="266"/>
        <v>0.17980677779446363</v>
      </c>
      <c r="AR298" s="42">
        <f t="shared" si="266"/>
        <v>-0.12266050257251515</v>
      </c>
      <c r="AS298" s="42">
        <f t="shared" si="266"/>
        <v>0.34994503481128625</v>
      </c>
      <c r="AT298" s="42">
        <f t="shared" si="266"/>
        <v>0.13287854070888327</v>
      </c>
      <c r="AU298" s="42">
        <f t="shared" si="266"/>
        <v>-7.7306733167082253E-2</v>
      </c>
      <c r="AV298" s="42">
        <f t="shared" si="266"/>
        <v>0.60068908162052992</v>
      </c>
      <c r="AW298" s="42">
        <f t="shared" si="266"/>
        <v>0.26611472501478417</v>
      </c>
      <c r="AX298" s="42">
        <f t="shared" si="266"/>
        <v>1.3020367483580708E-2</v>
      </c>
      <c r="AY298" s="42">
        <f t="shared" si="266"/>
        <v>0.17278438411487551</v>
      </c>
      <c r="AZ298" s="42">
        <f t="shared" si="266"/>
        <v>8.2985195700669312E-2</v>
      </c>
      <c r="BA298" s="42">
        <f t="shared" si="266"/>
        <v>6.3400414821458639E-2</v>
      </c>
      <c r="BB298" s="42">
        <f t="shared" si="266"/>
        <v>9.4251958051241314E-3</v>
      </c>
      <c r="BC298" s="42">
        <f t="shared" si="266"/>
        <v>5.6159328716574919E-2</v>
      </c>
      <c r="BD298" s="42">
        <f t="shared" si="266"/>
        <v>4.0710168161817384E-2</v>
      </c>
      <c r="BE298" s="42">
        <f t="shared" si="266"/>
        <v>0.27124582185230417</v>
      </c>
      <c r="BF298" s="42">
        <f t="shared" si="266"/>
        <v>-2.4559111691704771E-2</v>
      </c>
      <c r="BG298" s="42">
        <f t="shared" si="266"/>
        <v>-0.14169645758856031</v>
      </c>
      <c r="BH298" s="42">
        <f t="shared" si="266"/>
        <v>-9.1394370753801413E-2</v>
      </c>
      <c r="BI298" s="42">
        <f t="shared" si="266"/>
        <v>0.42527881040892201</v>
      </c>
      <c r="BJ298" s="42">
        <f t="shared" si="266"/>
        <v>7.9812047866946179E-2</v>
      </c>
      <c r="BK298" s="42">
        <f t="shared" si="266"/>
        <v>-7.8709431807366559E-2</v>
      </c>
      <c r="BL298" s="42">
        <f t="shared" si="266"/>
        <v>0.52032112393376817</v>
      </c>
      <c r="BM298" s="42">
        <f t="shared" si="266"/>
        <v>0.79271708683473396</v>
      </c>
      <c r="BN298" s="42">
        <f t="shared" ref="BN298:BS298" si="267">IF(BN12="...","...",BN24/BN12-1)</f>
        <v>-4.6548199402421719E-2</v>
      </c>
      <c r="BO298" s="42">
        <f t="shared" si="267"/>
        <v>0.19255833508513764</v>
      </c>
      <c r="BP298" s="42">
        <f t="shared" si="267"/>
        <v>0.28649270913277047</v>
      </c>
      <c r="BQ298" s="42">
        <f t="shared" si="267"/>
        <v>-2.9189470940839235E-2</v>
      </c>
      <c r="BR298" s="42">
        <f t="shared" si="267"/>
        <v>4.3568390282681113E-2</v>
      </c>
      <c r="BS298" s="42">
        <f t="shared" si="267"/>
        <v>0.15717621543716942</v>
      </c>
      <c r="BU298" s="70">
        <f>IF(BU12="...","...",BU24/BU12-1)</f>
        <v>4.3679153960535011E-2</v>
      </c>
      <c r="BV298" s="70">
        <f>IF(BV12="...","...",BV24/BV12-1)</f>
        <v>0.1382117232408846</v>
      </c>
      <c r="BW298" s="70">
        <f>IF(BW12="...","...",BW24/BW12-1)</f>
        <v>4.3374700642693886E-2</v>
      </c>
      <c r="BX298" s="70">
        <f>IF(BX12="...","...",BX24/BX12-1)</f>
        <v>0.179141085943751</v>
      </c>
    </row>
    <row r="299" spans="1:76">
      <c r="A299" s="1">
        <f t="shared" si="255"/>
        <v>37104</v>
      </c>
      <c r="B299" s="42" t="str">
        <f t="shared" ref="B299:BM299" si="268">IF(B13="...","...",B25/B13-1)</f>
        <v>...</v>
      </c>
      <c r="C299" s="42" t="str">
        <f t="shared" si="268"/>
        <v>...</v>
      </c>
      <c r="D299" s="42" t="str">
        <f t="shared" si="268"/>
        <v>...</v>
      </c>
      <c r="E299" s="42" t="str">
        <f t="shared" si="268"/>
        <v>...</v>
      </c>
      <c r="F299" s="42">
        <f t="shared" si="268"/>
        <v>0.23843159867377839</v>
      </c>
      <c r="G299" s="42">
        <f t="shared" si="268"/>
        <v>0.19728456636187319</v>
      </c>
      <c r="H299" s="42">
        <f t="shared" si="268"/>
        <v>4.7496849581853517E-2</v>
      </c>
      <c r="I299" s="42">
        <f t="shared" si="268"/>
        <v>2.5894643254056549E-2</v>
      </c>
      <c r="J299" s="42" t="str">
        <f t="shared" si="268"/>
        <v>...</v>
      </c>
      <c r="K299" s="42" t="str">
        <f t="shared" si="268"/>
        <v>...</v>
      </c>
      <c r="L299" s="42">
        <f t="shared" si="268"/>
        <v>-6.1366963179822043E-2</v>
      </c>
      <c r="M299" s="42">
        <f t="shared" si="268"/>
        <v>0.18208554891534523</v>
      </c>
      <c r="N299" s="42">
        <f t="shared" si="268"/>
        <v>2.5663315443344104E-2</v>
      </c>
      <c r="O299" s="42">
        <f t="shared" si="268"/>
        <v>-3.6025217652356778E-3</v>
      </c>
      <c r="P299" s="42" t="str">
        <f t="shared" si="268"/>
        <v>...</v>
      </c>
      <c r="Q299" s="42" t="str">
        <f t="shared" si="268"/>
        <v>...</v>
      </c>
      <c r="R299" s="42" t="str">
        <f t="shared" si="268"/>
        <v>...</v>
      </c>
      <c r="S299" s="42" t="str">
        <f t="shared" si="268"/>
        <v>...</v>
      </c>
      <c r="T299" s="42">
        <f t="shared" si="268"/>
        <v>-3.3199527744982249E-2</v>
      </c>
      <c r="U299" s="42">
        <f t="shared" si="268"/>
        <v>-0.19804022692109335</v>
      </c>
      <c r="V299" s="42">
        <f t="shared" si="268"/>
        <v>0.13071572113155039</v>
      </c>
      <c r="W299" s="42">
        <f t="shared" si="268"/>
        <v>-0.1144920061887571</v>
      </c>
      <c r="X299" s="42">
        <f t="shared" si="268"/>
        <v>0.15001054926506785</v>
      </c>
      <c r="Y299" s="42">
        <f t="shared" si="268"/>
        <v>0.34847501622323174</v>
      </c>
      <c r="Z299" s="42" t="str">
        <f t="shared" si="268"/>
        <v>...</v>
      </c>
      <c r="AA299" s="42" t="str">
        <f t="shared" si="268"/>
        <v>...</v>
      </c>
      <c r="AB299" s="42" t="str">
        <f t="shared" si="268"/>
        <v>...</v>
      </c>
      <c r="AC299" s="42" t="str">
        <f t="shared" si="268"/>
        <v>...</v>
      </c>
      <c r="AD299" s="42">
        <f t="shared" si="268"/>
        <v>0.22245895475623523</v>
      </c>
      <c r="AE299" s="42">
        <f t="shared" si="268"/>
        <v>0.19788664745437079</v>
      </c>
      <c r="AF299" s="42" t="str">
        <f t="shared" si="268"/>
        <v>...</v>
      </c>
      <c r="AG299" s="42" t="str">
        <f t="shared" si="268"/>
        <v>...</v>
      </c>
      <c r="AH299" s="42">
        <f t="shared" si="268"/>
        <v>-0.11993611985569519</v>
      </c>
      <c r="AI299" s="42">
        <f t="shared" si="268"/>
        <v>5.5039750931228149E-2</v>
      </c>
      <c r="AJ299" s="42">
        <f t="shared" si="268"/>
        <v>-0.11615811373092921</v>
      </c>
      <c r="AK299" s="42">
        <f t="shared" si="268"/>
        <v>1.8910305053877696E-2</v>
      </c>
      <c r="AL299" s="42">
        <f t="shared" si="268"/>
        <v>8.3862657131435148E-2</v>
      </c>
      <c r="AM299" s="42">
        <f t="shared" si="268"/>
        <v>0.22746160794941273</v>
      </c>
      <c r="AN299" s="42">
        <f t="shared" si="268"/>
        <v>0.1610729098450121</v>
      </c>
      <c r="AO299" s="42">
        <f t="shared" si="268"/>
        <v>-5.1129943502824848E-2</v>
      </c>
      <c r="AP299" s="42" t="str">
        <f t="shared" si="268"/>
        <v>...</v>
      </c>
      <c r="AQ299" s="42" t="str">
        <f t="shared" si="268"/>
        <v>...</v>
      </c>
      <c r="AR299" s="42" t="str">
        <f t="shared" si="268"/>
        <v>...</v>
      </c>
      <c r="AS299" s="42" t="str">
        <f t="shared" si="268"/>
        <v>...</v>
      </c>
      <c r="AT299" s="42" t="str">
        <f t="shared" si="268"/>
        <v>...</v>
      </c>
      <c r="AU299" s="42" t="str">
        <f t="shared" si="268"/>
        <v>...</v>
      </c>
      <c r="AV299" s="42" t="str">
        <f t="shared" si="268"/>
        <v>...</v>
      </c>
      <c r="AW299" s="42" t="str">
        <f t="shared" si="268"/>
        <v>...</v>
      </c>
      <c r="AX299" s="42" t="str">
        <f t="shared" si="268"/>
        <v>...</v>
      </c>
      <c r="AY299" s="42" t="str">
        <f t="shared" si="268"/>
        <v>...</v>
      </c>
      <c r="AZ299" s="42" t="str">
        <f t="shared" si="268"/>
        <v>...</v>
      </c>
      <c r="BA299" s="42" t="str">
        <f t="shared" si="268"/>
        <v>...</v>
      </c>
      <c r="BB299" s="42">
        <f t="shared" si="268"/>
        <v>0.30667174990468937</v>
      </c>
      <c r="BC299" s="42">
        <f t="shared" si="268"/>
        <v>8.1488976012815684E-2</v>
      </c>
      <c r="BD299" s="42">
        <f t="shared" si="268"/>
        <v>0.1530784340959146</v>
      </c>
      <c r="BE299" s="42">
        <f t="shared" si="268"/>
        <v>8.5464127968591042E-2</v>
      </c>
      <c r="BF299" s="42" t="str">
        <f t="shared" si="268"/>
        <v>...</v>
      </c>
      <c r="BG299" s="42" t="str">
        <f t="shared" si="268"/>
        <v>...</v>
      </c>
      <c r="BH299" s="42">
        <f t="shared" si="268"/>
        <v>-2.7829313543599188E-3</v>
      </c>
      <c r="BI299" s="42">
        <f t="shared" si="268"/>
        <v>0.32769766285430135</v>
      </c>
      <c r="BJ299" s="42">
        <f t="shared" si="268"/>
        <v>0.23044226648399913</v>
      </c>
      <c r="BK299" s="42">
        <f t="shared" si="268"/>
        <v>0.1387186078702789</v>
      </c>
      <c r="BL299" s="42">
        <f t="shared" si="268"/>
        <v>0.42338709677419351</v>
      </c>
      <c r="BM299" s="42">
        <f t="shared" si="268"/>
        <v>1.0728929384965831</v>
      </c>
      <c r="BN299" s="42">
        <f t="shared" ref="BN299:BS299" si="269">IF(BN13="...","...",BN25/BN13-1)</f>
        <v>-2.3506366307541882E-3</v>
      </c>
      <c r="BO299" s="42">
        <f t="shared" si="269"/>
        <v>0.25429845043515176</v>
      </c>
      <c r="BP299" s="42">
        <f t="shared" si="269"/>
        <v>0.14316445367554342</v>
      </c>
      <c r="BQ299" s="42">
        <f t="shared" si="269"/>
        <v>-4.9745488199907428E-2</v>
      </c>
      <c r="BR299" s="42" t="str">
        <f t="shared" si="269"/>
        <v>...</v>
      </c>
      <c r="BS299" s="42" t="str">
        <f t="shared" si="269"/>
        <v>...</v>
      </c>
      <c r="BU299" s="70" t="s">
        <v>67</v>
      </c>
      <c r="BV299" s="70" t="s">
        <v>67</v>
      </c>
      <c r="BW299" s="70" t="s">
        <v>67</v>
      </c>
      <c r="BX299" s="70" t="s">
        <v>67</v>
      </c>
    </row>
    <row r="300" spans="1:76">
      <c r="A300" s="1">
        <f t="shared" si="255"/>
        <v>37135</v>
      </c>
      <c r="B300" s="42" t="str">
        <f t="shared" ref="B300:BM300" si="270">IF(B14="...","...",B26/B14-1)</f>
        <v>...</v>
      </c>
      <c r="C300" s="42" t="str">
        <f t="shared" si="270"/>
        <v>...</v>
      </c>
      <c r="D300" s="42" t="str">
        <f t="shared" si="270"/>
        <v>...</v>
      </c>
      <c r="E300" s="42" t="str">
        <f t="shared" si="270"/>
        <v>...</v>
      </c>
      <c r="F300" s="42">
        <f t="shared" si="270"/>
        <v>-0.17932339720842205</v>
      </c>
      <c r="G300" s="42">
        <f t="shared" si="270"/>
        <v>-9.4136043784206369E-2</v>
      </c>
      <c r="H300" s="42">
        <f t="shared" si="270"/>
        <v>3.7148555116717219E-4</v>
      </c>
      <c r="I300" s="42">
        <f t="shared" si="270"/>
        <v>0.13865752082312599</v>
      </c>
      <c r="J300" s="42" t="str">
        <f t="shared" si="270"/>
        <v>...</v>
      </c>
      <c r="K300" s="42" t="str">
        <f t="shared" si="270"/>
        <v>...</v>
      </c>
      <c r="L300" s="42">
        <f t="shared" si="270"/>
        <v>-5.6114661537506993E-2</v>
      </c>
      <c r="M300" s="42">
        <f t="shared" si="270"/>
        <v>0.32762412712376965</v>
      </c>
      <c r="N300" s="42">
        <f t="shared" si="270"/>
        <v>-6.2767820281024456E-2</v>
      </c>
      <c r="O300" s="42">
        <f t="shared" si="270"/>
        <v>0.38840196902389246</v>
      </c>
      <c r="P300" s="42" t="str">
        <f t="shared" si="270"/>
        <v>...</v>
      </c>
      <c r="Q300" s="42" t="str">
        <f t="shared" si="270"/>
        <v>...</v>
      </c>
      <c r="R300" s="42" t="str">
        <f t="shared" si="270"/>
        <v>...</v>
      </c>
      <c r="S300" s="42" t="str">
        <f t="shared" si="270"/>
        <v>...</v>
      </c>
      <c r="T300" s="42">
        <f t="shared" si="270"/>
        <v>0.15117898046260958</v>
      </c>
      <c r="U300" s="42">
        <f t="shared" si="270"/>
        <v>0</v>
      </c>
      <c r="V300" s="42">
        <f t="shared" si="270"/>
        <v>0.20148752647074009</v>
      </c>
      <c r="W300" s="42">
        <f t="shared" si="270"/>
        <v>0.19986785596299961</v>
      </c>
      <c r="X300" s="42">
        <f t="shared" si="270"/>
        <v>0.15915291672080034</v>
      </c>
      <c r="Y300" s="42">
        <f t="shared" si="270"/>
        <v>7.1873015873015866E-2</v>
      </c>
      <c r="Z300" s="42" t="str">
        <f t="shared" si="270"/>
        <v>...</v>
      </c>
      <c r="AA300" s="42" t="str">
        <f t="shared" si="270"/>
        <v>...</v>
      </c>
      <c r="AB300" s="42" t="str">
        <f t="shared" si="270"/>
        <v>...</v>
      </c>
      <c r="AC300" s="42" t="str">
        <f t="shared" si="270"/>
        <v>...</v>
      </c>
      <c r="AD300" s="42">
        <f t="shared" si="270"/>
        <v>-4.3827941442255547E-2</v>
      </c>
      <c r="AE300" s="42">
        <f t="shared" si="270"/>
        <v>5.6603773584905648E-2</v>
      </c>
      <c r="AF300" s="42" t="str">
        <f t="shared" si="270"/>
        <v>...</v>
      </c>
      <c r="AG300" s="42" t="str">
        <f t="shared" si="270"/>
        <v>...</v>
      </c>
      <c r="AH300" s="42">
        <f t="shared" si="270"/>
        <v>0.15499022465306522</v>
      </c>
      <c r="AI300" s="42">
        <f t="shared" si="270"/>
        <v>6.4027904155292692E-2</v>
      </c>
      <c r="AJ300" s="42">
        <f t="shared" si="270"/>
        <v>0.17785852338616159</v>
      </c>
      <c r="AK300" s="42">
        <f t="shared" si="270"/>
        <v>3.1368343443144875E-2</v>
      </c>
      <c r="AL300" s="42">
        <f t="shared" si="270"/>
        <v>0.16201753387225315</v>
      </c>
      <c r="AM300" s="42">
        <f t="shared" si="270"/>
        <v>-9.368163685497366E-2</v>
      </c>
      <c r="AN300" s="42">
        <f t="shared" si="270"/>
        <v>0.13367468227118962</v>
      </c>
      <c r="AO300" s="42">
        <f t="shared" si="270"/>
        <v>4.6819156540385931E-2</v>
      </c>
      <c r="AP300" s="42" t="str">
        <f t="shared" si="270"/>
        <v>...</v>
      </c>
      <c r="AQ300" s="42" t="str">
        <f t="shared" si="270"/>
        <v>...</v>
      </c>
      <c r="AR300" s="42" t="str">
        <f t="shared" si="270"/>
        <v>...</v>
      </c>
      <c r="AS300" s="42" t="str">
        <f t="shared" si="270"/>
        <v>...</v>
      </c>
      <c r="AT300" s="42" t="str">
        <f t="shared" si="270"/>
        <v>...</v>
      </c>
      <c r="AU300" s="42" t="str">
        <f t="shared" si="270"/>
        <v>...</v>
      </c>
      <c r="AV300" s="42" t="str">
        <f t="shared" si="270"/>
        <v>...</v>
      </c>
      <c r="AW300" s="42" t="str">
        <f t="shared" si="270"/>
        <v>...</v>
      </c>
      <c r="AX300" s="42" t="str">
        <f t="shared" si="270"/>
        <v>...</v>
      </c>
      <c r="AY300" s="42" t="str">
        <f t="shared" si="270"/>
        <v>...</v>
      </c>
      <c r="AZ300" s="42" t="str">
        <f t="shared" si="270"/>
        <v>...</v>
      </c>
      <c r="BA300" s="42" t="str">
        <f t="shared" si="270"/>
        <v>...</v>
      </c>
      <c r="BB300" s="42">
        <f t="shared" si="270"/>
        <v>-7.4438282545309042E-2</v>
      </c>
      <c r="BC300" s="42">
        <f t="shared" si="270"/>
        <v>9.0736696931387195E-2</v>
      </c>
      <c r="BD300" s="42">
        <f t="shared" si="270"/>
        <v>-2.0055917986952498E-2</v>
      </c>
      <c r="BE300" s="42">
        <f t="shared" si="270"/>
        <v>0.1213142461513399</v>
      </c>
      <c r="BF300" s="42" t="str">
        <f t="shared" si="270"/>
        <v>...</v>
      </c>
      <c r="BG300" s="42" t="str">
        <f t="shared" si="270"/>
        <v>...</v>
      </c>
      <c r="BH300" s="42">
        <f t="shared" si="270"/>
        <v>-7.7740662010324924E-2</v>
      </c>
      <c r="BI300" s="42">
        <f t="shared" si="270"/>
        <v>0.4652378463146889</v>
      </c>
      <c r="BJ300" s="42">
        <f t="shared" si="270"/>
        <v>7.2105431961979161E-2</v>
      </c>
      <c r="BK300" s="42">
        <f t="shared" si="270"/>
        <v>0.12555019911968146</v>
      </c>
      <c r="BL300" s="42">
        <f t="shared" si="270"/>
        <v>0.28503460207612452</v>
      </c>
      <c r="BM300" s="42">
        <f t="shared" si="270"/>
        <v>0.47837837837837838</v>
      </c>
      <c r="BN300" s="42">
        <f t="shared" ref="BN300:BS300" si="271">IF(BN14="...","...",BN26/BN14-1)</f>
        <v>-2.7005870841487312E-2</v>
      </c>
      <c r="BO300" s="42">
        <f t="shared" si="271"/>
        <v>-0.13062073748699576</v>
      </c>
      <c r="BP300" s="42">
        <f t="shared" si="271"/>
        <v>0.43267992559736723</v>
      </c>
      <c r="BQ300" s="42">
        <f t="shared" si="271"/>
        <v>-0.3568888201639091</v>
      </c>
      <c r="BR300" s="42" t="str">
        <f t="shared" si="271"/>
        <v>...</v>
      </c>
      <c r="BS300" s="42" t="str">
        <f t="shared" si="271"/>
        <v>...</v>
      </c>
      <c r="BU300" s="70" t="s">
        <v>67</v>
      </c>
      <c r="BV300" s="70" t="s">
        <v>67</v>
      </c>
      <c r="BW300" s="70" t="s">
        <v>67</v>
      </c>
      <c r="BX300" s="70" t="s">
        <v>67</v>
      </c>
    </row>
    <row r="301" spans="1:76">
      <c r="A301" s="1">
        <f t="shared" si="255"/>
        <v>37165</v>
      </c>
      <c r="B301" s="42">
        <f t="shared" ref="B301:BM301" si="272">IF(B15="...","...",B27/B15-1)</f>
        <v>-4.733061475200051E-2</v>
      </c>
      <c r="C301" s="42">
        <f t="shared" si="272"/>
        <v>3.366286786580619E-2</v>
      </c>
      <c r="D301" s="42">
        <f t="shared" si="272"/>
        <v>7.6944972686200153E-2</v>
      </c>
      <c r="E301" s="42">
        <f t="shared" si="272"/>
        <v>0.10235061808542301</v>
      </c>
      <c r="F301" s="42">
        <f t="shared" si="272"/>
        <v>-8.7502222222222259E-2</v>
      </c>
      <c r="G301" s="42">
        <f t="shared" si="272"/>
        <v>0.11385305664610201</v>
      </c>
      <c r="H301" s="42">
        <f t="shared" si="272"/>
        <v>2.043832742645546E-2</v>
      </c>
      <c r="I301" s="42">
        <f t="shared" si="272"/>
        <v>0.26743626743626736</v>
      </c>
      <c r="J301" s="42">
        <f t="shared" si="272"/>
        <v>6.3361007207371589E-2</v>
      </c>
      <c r="K301" s="42">
        <f t="shared" si="272"/>
        <v>4.3120853764061051E-2</v>
      </c>
      <c r="L301" s="42">
        <f t="shared" si="272"/>
        <v>8.5840004709206497E-2</v>
      </c>
      <c r="M301" s="42">
        <f t="shared" si="272"/>
        <v>0.1486750633148064</v>
      </c>
      <c r="N301" s="42">
        <f t="shared" si="272"/>
        <v>-1.2741270016914608E-2</v>
      </c>
      <c r="O301" s="42">
        <f t="shared" si="272"/>
        <v>0.19498166654684024</v>
      </c>
      <c r="P301" s="42">
        <f t="shared" si="272"/>
        <v>-1.4558779835594726E-2</v>
      </c>
      <c r="Q301" s="42">
        <f t="shared" si="272"/>
        <v>0.23063063063063072</v>
      </c>
      <c r="R301" s="42">
        <f t="shared" si="272"/>
        <v>4.2678855734168852E-2</v>
      </c>
      <c r="S301" s="42">
        <f t="shared" si="272"/>
        <v>-3.6529680365296802E-2</v>
      </c>
      <c r="T301" s="42">
        <f t="shared" si="272"/>
        <v>-3.0601092896174853E-2</v>
      </c>
      <c r="U301" s="42">
        <f t="shared" si="272"/>
        <v>0.21259063941990775</v>
      </c>
      <c r="V301" s="42">
        <f t="shared" si="272"/>
        <v>2.6350997615031124E-2</v>
      </c>
      <c r="W301" s="42">
        <f t="shared" si="272"/>
        <v>4.6766692989383074E-2</v>
      </c>
      <c r="X301" s="42">
        <f t="shared" si="272"/>
        <v>8.3694083694083599E-2</v>
      </c>
      <c r="Y301" s="42">
        <f t="shared" si="272"/>
        <v>0.10095999999999994</v>
      </c>
      <c r="Z301" s="42">
        <f t="shared" si="272"/>
        <v>9.8308093097821514E-2</v>
      </c>
      <c r="AA301" s="42">
        <f t="shared" si="272"/>
        <v>0.26116279069767434</v>
      </c>
      <c r="AB301" s="42">
        <f t="shared" si="272"/>
        <v>6.4048449256744355E-2</v>
      </c>
      <c r="AC301" s="42">
        <f t="shared" si="272"/>
        <v>-3.2938564026646966E-2</v>
      </c>
      <c r="AD301" s="42">
        <f t="shared" si="272"/>
        <v>7.5192096597145985E-2</v>
      </c>
      <c r="AE301" s="42">
        <f t="shared" si="272"/>
        <v>-0.35846438482886211</v>
      </c>
      <c r="AF301" s="42">
        <f t="shared" si="272"/>
        <v>3.2572136661356055E-2</v>
      </c>
      <c r="AG301" s="42">
        <f t="shared" si="272"/>
        <v>-0.14549019607843139</v>
      </c>
      <c r="AH301" s="42">
        <f t="shared" si="272"/>
        <v>8.6619754613877609E-2</v>
      </c>
      <c r="AI301" s="42">
        <f t="shared" si="272"/>
        <v>8.3250227637341467E-3</v>
      </c>
      <c r="AJ301" s="42">
        <f t="shared" si="272"/>
        <v>5.33134749047115E-2</v>
      </c>
      <c r="AK301" s="42">
        <f t="shared" si="272"/>
        <v>5.2661323468968346E-2</v>
      </c>
      <c r="AL301" s="42">
        <f t="shared" si="272"/>
        <v>1.7629648693861855E-2</v>
      </c>
      <c r="AM301" s="42">
        <f t="shared" si="272"/>
        <v>0.22766615146831537</v>
      </c>
      <c r="AN301" s="42">
        <f t="shared" si="272"/>
        <v>2.8410163872510941E-2</v>
      </c>
      <c r="AO301" s="42">
        <f t="shared" si="272"/>
        <v>8.192616372391659E-2</v>
      </c>
      <c r="AP301" s="42">
        <f t="shared" si="272"/>
        <v>1.1655513183861821E-2</v>
      </c>
      <c r="AQ301" s="42">
        <f t="shared" si="272"/>
        <v>0.14410765725095653</v>
      </c>
      <c r="AR301" s="42">
        <f t="shared" si="272"/>
        <v>-1.313056379821953E-2</v>
      </c>
      <c r="AS301" s="42">
        <f t="shared" si="272"/>
        <v>9.6310048735205323E-2</v>
      </c>
      <c r="AT301" s="42">
        <f t="shared" si="272"/>
        <v>0.14111646358741847</v>
      </c>
      <c r="AU301" s="42">
        <f t="shared" si="272"/>
        <v>-0.2850522489777374</v>
      </c>
      <c r="AV301" s="42">
        <f t="shared" si="272"/>
        <v>5.2810597923379943E-2</v>
      </c>
      <c r="AW301" s="42">
        <f t="shared" si="272"/>
        <v>0.10967955071027413</v>
      </c>
      <c r="AX301" s="42">
        <f t="shared" si="272"/>
        <v>2.044993383325977E-2</v>
      </c>
      <c r="AY301" s="42">
        <f t="shared" si="272"/>
        <v>0.10672559141382254</v>
      </c>
      <c r="AZ301" s="42">
        <f t="shared" si="272"/>
        <v>9.2738582310481377E-2</v>
      </c>
      <c r="BA301" s="42">
        <f t="shared" si="272"/>
        <v>0.22534148772799534</v>
      </c>
      <c r="BB301" s="42">
        <f t="shared" si="272"/>
        <v>-3.7340815886034995E-2</v>
      </c>
      <c r="BC301" s="42">
        <f t="shared" si="272"/>
        <v>0.38526738902481639</v>
      </c>
      <c r="BD301" s="42">
        <f t="shared" si="272"/>
        <v>-6.3588223757327422E-2</v>
      </c>
      <c r="BE301" s="42">
        <f t="shared" si="272"/>
        <v>0.16573636753971654</v>
      </c>
      <c r="BF301" s="42">
        <f t="shared" si="272"/>
        <v>-0.2136335012594458</v>
      </c>
      <c r="BG301" s="42">
        <f t="shared" si="272"/>
        <v>0.16078167115902975</v>
      </c>
      <c r="BH301" s="42">
        <f t="shared" si="272"/>
        <v>-4.4675697497084443E-2</v>
      </c>
      <c r="BI301" s="42">
        <f t="shared" si="272"/>
        <v>0.31084745762711874</v>
      </c>
      <c r="BJ301" s="42">
        <f t="shared" si="272"/>
        <v>-9.5998244603523464E-4</v>
      </c>
      <c r="BK301" s="42">
        <f t="shared" si="272"/>
        <v>0.13023032116710298</v>
      </c>
      <c r="BL301" s="42">
        <f t="shared" si="272"/>
        <v>0.17765765765765762</v>
      </c>
      <c r="BM301" s="42">
        <f t="shared" si="272"/>
        <v>0.18055555555555558</v>
      </c>
      <c r="BN301" s="42">
        <f t="shared" ref="BN301:BS301" si="273">IF(BN15="...","...",BN27/BN15-1)</f>
        <v>0.11849847022828897</v>
      </c>
      <c r="BO301" s="42">
        <f t="shared" si="273"/>
        <v>0.14198009564430647</v>
      </c>
      <c r="BP301" s="42">
        <f t="shared" si="273"/>
        <v>0.25621940588748071</v>
      </c>
      <c r="BQ301" s="42">
        <f t="shared" si="273"/>
        <v>5.4966969961361078E-2</v>
      </c>
      <c r="BR301" s="42">
        <f t="shared" si="273"/>
        <v>3.2131319674664649E-2</v>
      </c>
      <c r="BS301" s="42">
        <f t="shared" si="273"/>
        <v>0.11991169101778576</v>
      </c>
      <c r="BU301" s="70">
        <f>IF(BU15="...","...",BU27/BU15-1)</f>
        <v>4.0724410318586424E-2</v>
      </c>
      <c r="BV301" s="70">
        <f>IF(BV15="...","...",BV27/BV15-1)</f>
        <v>9.3200417688627635E-2</v>
      </c>
      <c r="BW301" s="70">
        <f>IF(BW15="...","...",BW27/BW15-1)</f>
        <v>1.6595240699958547E-2</v>
      </c>
      <c r="BX301" s="70">
        <f>IF(BX15="...","...",BX27/BX15-1)</f>
        <v>0.15095916557959344</v>
      </c>
    </row>
    <row r="302" spans="1:76">
      <c r="A302" s="1">
        <f t="shared" si="255"/>
        <v>37196</v>
      </c>
      <c r="B302" s="42" t="str">
        <f t="shared" ref="B302:BM302" si="274">IF(B16="...","...",B28/B16-1)</f>
        <v>...</v>
      </c>
      <c r="C302" s="42" t="str">
        <f t="shared" si="274"/>
        <v>...</v>
      </c>
      <c r="D302" s="42" t="str">
        <f t="shared" si="274"/>
        <v>...</v>
      </c>
      <c r="E302" s="42" t="str">
        <f t="shared" si="274"/>
        <v>...</v>
      </c>
      <c r="F302" s="42">
        <f t="shared" si="274"/>
        <v>0.12670632033891049</v>
      </c>
      <c r="G302" s="42">
        <f t="shared" si="274"/>
        <v>-2.0092275636255374E-2</v>
      </c>
      <c r="H302" s="42">
        <f t="shared" si="274"/>
        <v>5.3475389051348632E-2</v>
      </c>
      <c r="I302" s="42">
        <f t="shared" si="274"/>
        <v>0.11979729729729738</v>
      </c>
      <c r="J302" s="42" t="str">
        <f t="shared" si="274"/>
        <v>...</v>
      </c>
      <c r="K302" s="42" t="str">
        <f t="shared" si="274"/>
        <v>...</v>
      </c>
      <c r="L302" s="42">
        <f t="shared" si="274"/>
        <v>0.26797415156581872</v>
      </c>
      <c r="M302" s="42">
        <f t="shared" si="274"/>
        <v>-0.1323760668929691</v>
      </c>
      <c r="N302" s="42">
        <f t="shared" si="274"/>
        <v>3.4928547094368101E-2</v>
      </c>
      <c r="O302" s="42">
        <f t="shared" si="274"/>
        <v>-7.0551880222841201E-2</v>
      </c>
      <c r="P302" s="42" t="str">
        <f t="shared" si="274"/>
        <v>...</v>
      </c>
      <c r="Q302" s="42" t="str">
        <f t="shared" si="274"/>
        <v>...</v>
      </c>
      <c r="R302" s="42" t="str">
        <f t="shared" si="274"/>
        <v>...</v>
      </c>
      <c r="S302" s="42" t="str">
        <f t="shared" si="274"/>
        <v>...</v>
      </c>
      <c r="T302" s="42">
        <f t="shared" si="274"/>
        <v>-3.0671036743142976E-2</v>
      </c>
      <c r="U302" s="42">
        <f t="shared" si="274"/>
        <v>-0.13140134974196105</v>
      </c>
      <c r="V302" s="42">
        <f t="shared" si="274"/>
        <v>8.4592365520764989E-2</v>
      </c>
      <c r="W302" s="42">
        <f t="shared" si="274"/>
        <v>-1.6593254087974407E-2</v>
      </c>
      <c r="X302" s="42">
        <f t="shared" si="274"/>
        <v>0.10858167770419436</v>
      </c>
      <c r="Y302" s="42">
        <f t="shared" si="274"/>
        <v>3.0329383628655338E-2</v>
      </c>
      <c r="Z302" s="42" t="str">
        <f t="shared" si="274"/>
        <v>...</v>
      </c>
      <c r="AA302" s="42" t="str">
        <f t="shared" si="274"/>
        <v>...</v>
      </c>
      <c r="AB302" s="42" t="str">
        <f t="shared" si="274"/>
        <v>...</v>
      </c>
      <c r="AC302" s="42" t="str">
        <f t="shared" si="274"/>
        <v>...</v>
      </c>
      <c r="AD302" s="42">
        <f t="shared" si="274"/>
        <v>5.2626939351198887E-2</v>
      </c>
      <c r="AE302" s="42">
        <f t="shared" si="274"/>
        <v>0.41754865141686581</v>
      </c>
      <c r="AF302" s="42" t="str">
        <f t="shared" si="274"/>
        <v>...</v>
      </c>
      <c r="AG302" s="42" t="str">
        <f t="shared" si="274"/>
        <v>...</v>
      </c>
      <c r="AH302" s="42">
        <f t="shared" si="274"/>
        <v>-1.8037466968667371E-2</v>
      </c>
      <c r="AI302" s="42">
        <f t="shared" si="274"/>
        <v>5.0842738038688884E-2</v>
      </c>
      <c r="AJ302" s="42">
        <f t="shared" si="274"/>
        <v>-1.2363538746047897E-2</v>
      </c>
      <c r="AK302" s="42">
        <f t="shared" si="274"/>
        <v>-1.116715367864618E-3</v>
      </c>
      <c r="AL302" s="42">
        <f t="shared" si="274"/>
        <v>0.14387172353199595</v>
      </c>
      <c r="AM302" s="42">
        <f t="shared" si="274"/>
        <v>0.13220828865787149</v>
      </c>
      <c r="AN302" s="42">
        <f t="shared" si="274"/>
        <v>0.13842606897535226</v>
      </c>
      <c r="AO302" s="42">
        <f t="shared" si="274"/>
        <v>-4.4117206010257037E-2</v>
      </c>
      <c r="AP302" s="42" t="str">
        <f t="shared" si="274"/>
        <v>...</v>
      </c>
      <c r="AQ302" s="42" t="str">
        <f t="shared" si="274"/>
        <v>...</v>
      </c>
      <c r="AR302" s="42" t="str">
        <f t="shared" si="274"/>
        <v>...</v>
      </c>
      <c r="AS302" s="42" t="str">
        <f t="shared" si="274"/>
        <v>...</v>
      </c>
      <c r="AT302" s="42" t="str">
        <f t="shared" si="274"/>
        <v>...</v>
      </c>
      <c r="AU302" s="42" t="str">
        <f t="shared" si="274"/>
        <v>...</v>
      </c>
      <c r="AV302" s="42" t="str">
        <f t="shared" si="274"/>
        <v>...</v>
      </c>
      <c r="AW302" s="42" t="str">
        <f t="shared" si="274"/>
        <v>...</v>
      </c>
      <c r="AX302" s="42" t="str">
        <f t="shared" si="274"/>
        <v>...</v>
      </c>
      <c r="AY302" s="42" t="str">
        <f t="shared" si="274"/>
        <v>...</v>
      </c>
      <c r="AZ302" s="42" t="str">
        <f t="shared" si="274"/>
        <v>...</v>
      </c>
      <c r="BA302" s="42" t="str">
        <f t="shared" si="274"/>
        <v>...</v>
      </c>
      <c r="BB302" s="42">
        <f t="shared" si="274"/>
        <v>0.11427087391247892</v>
      </c>
      <c r="BC302" s="42">
        <f t="shared" si="274"/>
        <v>3.6474164133738496E-2</v>
      </c>
      <c r="BD302" s="42">
        <f t="shared" si="274"/>
        <v>3.0393164242063619E-2</v>
      </c>
      <c r="BE302" s="42">
        <f t="shared" si="274"/>
        <v>-0.15688672462736897</v>
      </c>
      <c r="BF302" s="42" t="str">
        <f t="shared" si="274"/>
        <v>...</v>
      </c>
      <c r="BG302" s="42" t="str">
        <f t="shared" si="274"/>
        <v>...</v>
      </c>
      <c r="BH302" s="42">
        <f t="shared" si="274"/>
        <v>0.25739604635310154</v>
      </c>
      <c r="BI302" s="42">
        <f t="shared" si="274"/>
        <v>0.25055066079295152</v>
      </c>
      <c r="BJ302" s="42">
        <f t="shared" si="274"/>
        <v>0.26240467982868476</v>
      </c>
      <c r="BK302" s="42">
        <f t="shared" si="274"/>
        <v>-5.2987920037059433E-2</v>
      </c>
      <c r="BL302" s="42">
        <f t="shared" si="274"/>
        <v>0.14616402116402116</v>
      </c>
      <c r="BM302" s="42">
        <f t="shared" si="274"/>
        <v>-2.5986078886310882E-2</v>
      </c>
      <c r="BN302" s="42">
        <f t="shared" ref="BN302:BS302" si="275">IF(BN16="...","...",BN28/BN16-1)</f>
        <v>1.6400425985090505E-2</v>
      </c>
      <c r="BO302" s="42">
        <f t="shared" si="275"/>
        <v>-2.7365600401942691E-2</v>
      </c>
      <c r="BP302" s="42">
        <f t="shared" si="275"/>
        <v>-3.1994269683041865E-2</v>
      </c>
      <c r="BQ302" s="42">
        <f t="shared" si="275"/>
        <v>0.10758599026228999</v>
      </c>
      <c r="BR302" s="42" t="str">
        <f t="shared" si="275"/>
        <v>...</v>
      </c>
      <c r="BS302" s="42" t="str">
        <f t="shared" si="275"/>
        <v>...</v>
      </c>
      <c r="BU302" s="70" t="s">
        <v>67</v>
      </c>
      <c r="BV302" s="70" t="s">
        <v>67</v>
      </c>
      <c r="BW302" s="70" t="s">
        <v>67</v>
      </c>
      <c r="BX302" s="70" t="s">
        <v>67</v>
      </c>
    </row>
    <row r="303" spans="1:76">
      <c r="A303" s="1">
        <f t="shared" si="255"/>
        <v>37226</v>
      </c>
      <c r="B303" s="42" t="str">
        <f t="shared" ref="B303:BM303" si="276">IF(B17="...","...",B29/B17-1)</f>
        <v>...</v>
      </c>
      <c r="C303" s="42" t="str">
        <f t="shared" si="276"/>
        <v>...</v>
      </c>
      <c r="D303" s="42" t="str">
        <f t="shared" si="276"/>
        <v>...</v>
      </c>
      <c r="E303" s="42" t="str">
        <f t="shared" si="276"/>
        <v>...</v>
      </c>
      <c r="F303" s="42">
        <f t="shared" si="276"/>
        <v>-5.0282009724473276E-2</v>
      </c>
      <c r="G303" s="42">
        <f t="shared" si="276"/>
        <v>-0.17380817675609683</v>
      </c>
      <c r="H303" s="42">
        <f t="shared" si="276"/>
        <v>-0.16329246109277096</v>
      </c>
      <c r="I303" s="42">
        <f t="shared" si="276"/>
        <v>0.31288684887683438</v>
      </c>
      <c r="J303" s="42" t="str">
        <f t="shared" si="276"/>
        <v>...</v>
      </c>
      <c r="K303" s="42" t="str">
        <f t="shared" si="276"/>
        <v>...</v>
      </c>
      <c r="L303" s="42">
        <f t="shared" si="276"/>
        <v>0.1517642822851657</v>
      </c>
      <c r="M303" s="42">
        <f t="shared" si="276"/>
        <v>3.2773258920619774E-3</v>
      </c>
      <c r="N303" s="42">
        <f t="shared" si="276"/>
        <v>-2.5897432700340395E-2</v>
      </c>
      <c r="O303" s="42">
        <f t="shared" si="276"/>
        <v>0.23851120394986713</v>
      </c>
      <c r="P303" s="42" t="str">
        <f t="shared" si="276"/>
        <v>...</v>
      </c>
      <c r="Q303" s="42" t="str">
        <f t="shared" si="276"/>
        <v>...</v>
      </c>
      <c r="R303" s="42" t="str">
        <f t="shared" si="276"/>
        <v>...</v>
      </c>
      <c r="S303" s="42" t="str">
        <f t="shared" si="276"/>
        <v>...</v>
      </c>
      <c r="T303" s="42">
        <f t="shared" si="276"/>
        <v>9.6363018354860719E-2</v>
      </c>
      <c r="U303" s="42">
        <f t="shared" si="276"/>
        <v>-0.1237094395280236</v>
      </c>
      <c r="V303" s="42">
        <f t="shared" si="276"/>
        <v>7.6661071364547473E-2</v>
      </c>
      <c r="W303" s="42">
        <f t="shared" si="276"/>
        <v>-6.2584398047158984E-2</v>
      </c>
      <c r="X303" s="42">
        <f t="shared" si="276"/>
        <v>-3.9995429093817814E-2</v>
      </c>
      <c r="Y303" s="42">
        <f t="shared" si="276"/>
        <v>0.27510245901639352</v>
      </c>
      <c r="Z303" s="42" t="str">
        <f t="shared" si="276"/>
        <v>...</v>
      </c>
      <c r="AA303" s="42" t="str">
        <f t="shared" si="276"/>
        <v>...</v>
      </c>
      <c r="AB303" s="42" t="str">
        <f t="shared" si="276"/>
        <v>...</v>
      </c>
      <c r="AC303" s="42" t="str">
        <f t="shared" si="276"/>
        <v>...</v>
      </c>
      <c r="AD303" s="42">
        <f t="shared" si="276"/>
        <v>0.13153360137851799</v>
      </c>
      <c r="AE303" s="42">
        <f t="shared" si="276"/>
        <v>8.8506018409251874E-2</v>
      </c>
      <c r="AF303" s="42" t="str">
        <f t="shared" si="276"/>
        <v>...</v>
      </c>
      <c r="AG303" s="42" t="str">
        <f t="shared" si="276"/>
        <v>...</v>
      </c>
      <c r="AH303" s="42">
        <f t="shared" si="276"/>
        <v>8.4141823954842154E-2</v>
      </c>
      <c r="AI303" s="42">
        <f t="shared" si="276"/>
        <v>3.8768549124410967E-2</v>
      </c>
      <c r="AJ303" s="42">
        <f t="shared" si="276"/>
        <v>0.10423940149625932</v>
      </c>
      <c r="AK303" s="42">
        <f t="shared" si="276"/>
        <v>2.4525284009350834E-2</v>
      </c>
      <c r="AL303" s="42">
        <f t="shared" si="276"/>
        <v>0.11565510469467366</v>
      </c>
      <c r="AM303" s="42">
        <f t="shared" si="276"/>
        <v>-2.269853313100656E-2</v>
      </c>
      <c r="AN303" s="42">
        <f t="shared" si="276"/>
        <v>8.4067009048667263E-2</v>
      </c>
      <c r="AO303" s="42">
        <f t="shared" si="276"/>
        <v>6.2283926905559728E-3</v>
      </c>
      <c r="AP303" s="42" t="str">
        <f t="shared" si="276"/>
        <v>...</v>
      </c>
      <c r="AQ303" s="42" t="str">
        <f t="shared" si="276"/>
        <v>...</v>
      </c>
      <c r="AR303" s="42" t="str">
        <f t="shared" si="276"/>
        <v>...</v>
      </c>
      <c r="AS303" s="42" t="str">
        <f t="shared" si="276"/>
        <v>...</v>
      </c>
      <c r="AT303" s="42" t="str">
        <f t="shared" si="276"/>
        <v>...</v>
      </c>
      <c r="AU303" s="42" t="str">
        <f t="shared" si="276"/>
        <v>...</v>
      </c>
      <c r="AV303" s="42" t="str">
        <f t="shared" si="276"/>
        <v>...</v>
      </c>
      <c r="AW303" s="42" t="str">
        <f t="shared" si="276"/>
        <v>...</v>
      </c>
      <c r="AX303" s="42" t="str">
        <f t="shared" si="276"/>
        <v>...</v>
      </c>
      <c r="AY303" s="42" t="str">
        <f t="shared" si="276"/>
        <v>...</v>
      </c>
      <c r="AZ303" s="42" t="str">
        <f t="shared" si="276"/>
        <v>...</v>
      </c>
      <c r="BA303" s="42" t="str">
        <f t="shared" si="276"/>
        <v>...</v>
      </c>
      <c r="BB303" s="42">
        <f t="shared" si="276"/>
        <v>-0.26189951867115491</v>
      </c>
      <c r="BC303" s="42">
        <f t="shared" si="276"/>
        <v>1.516985046244268E-2</v>
      </c>
      <c r="BD303" s="42">
        <f t="shared" si="276"/>
        <v>1.9448862457644767E-2</v>
      </c>
      <c r="BE303" s="42">
        <f t="shared" si="276"/>
        <v>1.328404035340558E-2</v>
      </c>
      <c r="BF303" s="42" t="str">
        <f t="shared" si="276"/>
        <v>...</v>
      </c>
      <c r="BG303" s="42" t="str">
        <f t="shared" si="276"/>
        <v>...</v>
      </c>
      <c r="BH303" s="42">
        <f t="shared" si="276"/>
        <v>0.25996184824077995</v>
      </c>
      <c r="BI303" s="42">
        <f t="shared" si="276"/>
        <v>0.83982006649716401</v>
      </c>
      <c r="BJ303" s="42">
        <f t="shared" si="276"/>
        <v>0.19138652625894426</v>
      </c>
      <c r="BK303" s="42">
        <f t="shared" si="276"/>
        <v>0.11209909140327712</v>
      </c>
      <c r="BL303" s="42">
        <f t="shared" si="276"/>
        <v>-1.6699626455723982E-2</v>
      </c>
      <c r="BM303" s="42">
        <f t="shared" si="276"/>
        <v>0.15124760076775434</v>
      </c>
      <c r="BN303" s="42">
        <f t="shared" ref="BN303:BS303" si="277">IF(BN17="...","...",BN29/BN17-1)</f>
        <v>0.21701119372497746</v>
      </c>
      <c r="BO303" s="42">
        <f t="shared" si="277"/>
        <v>-3.6487279505678538E-2</v>
      </c>
      <c r="BP303" s="42">
        <f t="shared" si="277"/>
        <v>0.37715795293973087</v>
      </c>
      <c r="BQ303" s="42">
        <f t="shared" si="277"/>
        <v>-0.24380963884527118</v>
      </c>
      <c r="BR303" s="42" t="str">
        <f t="shared" si="277"/>
        <v>...</v>
      </c>
      <c r="BS303" s="42" t="str">
        <f t="shared" si="277"/>
        <v>...</v>
      </c>
      <c r="BU303" s="70" t="s">
        <v>67</v>
      </c>
      <c r="BV303" s="70" t="s">
        <v>67</v>
      </c>
      <c r="BW303" s="70" t="s">
        <v>67</v>
      </c>
      <c r="BX303" s="70" t="s">
        <v>67</v>
      </c>
    </row>
    <row r="304" spans="1:76">
      <c r="A304" s="1">
        <f t="shared" si="255"/>
        <v>37257</v>
      </c>
      <c r="B304" s="42">
        <f t="shared" ref="B304:BM304" si="278">IF(B18="...","...",B30/B18-1)</f>
        <v>6.9299982339217081E-2</v>
      </c>
      <c r="C304" s="42">
        <f t="shared" si="278"/>
        <v>0.14047820048473625</v>
      </c>
      <c r="D304" s="42">
        <f t="shared" si="278"/>
        <v>0.12851711720757431</v>
      </c>
      <c r="E304" s="42">
        <f t="shared" si="278"/>
        <v>3.7831614512591205E-2</v>
      </c>
      <c r="F304" s="42">
        <f t="shared" si="278"/>
        <v>2.1968965930141637E-2</v>
      </c>
      <c r="G304" s="42">
        <f t="shared" si="278"/>
        <v>-0.13145567058007057</v>
      </c>
      <c r="H304" s="42">
        <f t="shared" si="278"/>
        <v>-1.4479405725329131E-2</v>
      </c>
      <c r="I304" s="42">
        <f t="shared" si="278"/>
        <v>6.6597343668762132E-2</v>
      </c>
      <c r="J304" s="42">
        <f t="shared" si="278"/>
        <v>-3.5655392282604725E-2</v>
      </c>
      <c r="K304" s="42">
        <f t="shared" si="278"/>
        <v>3.5171680340322142E-2</v>
      </c>
      <c r="L304" s="42">
        <f t="shared" si="278"/>
        <v>-0.12336588273818017</v>
      </c>
      <c r="M304" s="42">
        <f t="shared" si="278"/>
        <v>0.10645097953662908</v>
      </c>
      <c r="N304" s="42">
        <f t="shared" si="278"/>
        <v>-1.8497257303227488E-2</v>
      </c>
      <c r="O304" s="42">
        <f t="shared" si="278"/>
        <v>-2.2302346544153973E-2</v>
      </c>
      <c r="P304" s="42">
        <f t="shared" si="278"/>
        <v>-5.5700658641835155E-2</v>
      </c>
      <c r="Q304" s="42">
        <f t="shared" si="278"/>
        <v>9.5114729829755662E-2</v>
      </c>
      <c r="R304" s="42">
        <f t="shared" si="278"/>
        <v>0.18725019364833462</v>
      </c>
      <c r="S304" s="42">
        <f t="shared" si="278"/>
        <v>7.899599630428078E-2</v>
      </c>
      <c r="T304" s="42">
        <f t="shared" si="278"/>
        <v>1.5880559185774912E-2</v>
      </c>
      <c r="U304" s="42">
        <f t="shared" si="278"/>
        <v>-8.380072583305842E-2</v>
      </c>
      <c r="V304" s="42">
        <f t="shared" si="278"/>
        <v>8.1971712597243229E-2</v>
      </c>
      <c r="W304" s="42">
        <f t="shared" si="278"/>
        <v>4.1135818720323458E-2</v>
      </c>
      <c r="X304" s="42">
        <f t="shared" si="278"/>
        <v>2.562008778197411E-2</v>
      </c>
      <c r="Y304" s="42">
        <f t="shared" si="278"/>
        <v>0.33561397191213538</v>
      </c>
      <c r="Z304" s="42">
        <f t="shared" si="278"/>
        <v>8.4882863175031131E-2</v>
      </c>
      <c r="AA304" s="42">
        <f t="shared" si="278"/>
        <v>-4.2852770125497708E-3</v>
      </c>
      <c r="AB304" s="42">
        <f t="shared" si="278"/>
        <v>0.13824140318486045</v>
      </c>
      <c r="AC304" s="42">
        <f t="shared" si="278"/>
        <v>0.14933752526386712</v>
      </c>
      <c r="AD304" s="42">
        <f t="shared" si="278"/>
        <v>-0.17059315689814614</v>
      </c>
      <c r="AE304" s="42">
        <f t="shared" si="278"/>
        <v>0.40158353127474267</v>
      </c>
      <c r="AF304" s="42">
        <f t="shared" si="278"/>
        <v>-0.10638976362259334</v>
      </c>
      <c r="AG304" s="42">
        <f t="shared" si="278"/>
        <v>4.4506258692628586E-2</v>
      </c>
      <c r="AH304" s="42">
        <f t="shared" si="278"/>
        <v>9.8837665907484551E-2</v>
      </c>
      <c r="AI304" s="42">
        <f t="shared" si="278"/>
        <v>1.9539992698296871E-2</v>
      </c>
      <c r="AJ304" s="42">
        <f t="shared" si="278"/>
        <v>0.10253188853408712</v>
      </c>
      <c r="AK304" s="42">
        <f t="shared" si="278"/>
        <v>4.5545225279481905E-3</v>
      </c>
      <c r="AL304" s="42">
        <f t="shared" si="278"/>
        <v>-0.11295700327621694</v>
      </c>
      <c r="AM304" s="42">
        <f t="shared" si="278"/>
        <v>0.10402954403311782</v>
      </c>
      <c r="AN304" s="42">
        <f t="shared" si="278"/>
        <v>-3.0694299992389817E-2</v>
      </c>
      <c r="AO304" s="42">
        <f t="shared" si="278"/>
        <v>-6.5567157095396289E-2</v>
      </c>
      <c r="AP304" s="42">
        <f t="shared" si="278"/>
        <v>8.4671139682205077E-2</v>
      </c>
      <c r="AQ304" s="42">
        <f t="shared" si="278"/>
        <v>1.358500694218634E-2</v>
      </c>
      <c r="AR304" s="42">
        <f t="shared" si="278"/>
        <v>-4.1809398331137504E-2</v>
      </c>
      <c r="AS304" s="42">
        <f t="shared" si="278"/>
        <v>-5.6270810210876765E-2</v>
      </c>
      <c r="AT304" s="42">
        <f t="shared" si="278"/>
        <v>-0.11483415858373469</v>
      </c>
      <c r="AU304" s="42">
        <f t="shared" si="278"/>
        <v>-8.2716113326772644E-2</v>
      </c>
      <c r="AV304" s="42">
        <f t="shared" si="278"/>
        <v>-1.4761845021536435E-2</v>
      </c>
      <c r="AW304" s="42">
        <f t="shared" si="278"/>
        <v>-5.9640799728905458E-2</v>
      </c>
      <c r="AX304" s="42">
        <f t="shared" si="278"/>
        <v>3.9563349543063842E-2</v>
      </c>
      <c r="AY304" s="42">
        <f t="shared" si="278"/>
        <v>7.7206188777911855E-4</v>
      </c>
      <c r="AZ304" s="42">
        <f t="shared" si="278"/>
        <v>-3.552427492119592E-3</v>
      </c>
      <c r="BA304" s="42">
        <f t="shared" si="278"/>
        <v>-5.4281926190997254E-2</v>
      </c>
      <c r="BB304" s="42">
        <f t="shared" si="278"/>
        <v>-9.7309938429828491E-2</v>
      </c>
      <c r="BC304" s="42">
        <f t="shared" si="278"/>
        <v>2.7559692432213678E-2</v>
      </c>
      <c r="BD304" s="42">
        <f t="shared" si="278"/>
        <v>0.27204109192630455</v>
      </c>
      <c r="BE304" s="42">
        <f t="shared" si="278"/>
        <v>-1.889584598524352E-2</v>
      </c>
      <c r="BF304" s="42">
        <f t="shared" si="278"/>
        <v>0.21360251736922464</v>
      </c>
      <c r="BG304" s="42">
        <f t="shared" si="278"/>
        <v>-0.19686297291409482</v>
      </c>
      <c r="BH304" s="42">
        <f t="shared" si="278"/>
        <v>-0.17018714667646273</v>
      </c>
      <c r="BI304" s="42">
        <f t="shared" si="278"/>
        <v>0.64444062553703385</v>
      </c>
      <c r="BJ304" s="42">
        <f t="shared" si="278"/>
        <v>0.24159761433355342</v>
      </c>
      <c r="BK304" s="42">
        <f t="shared" si="278"/>
        <v>-6.6122154825535961E-2</v>
      </c>
      <c r="BL304" s="42">
        <f t="shared" si="278"/>
        <v>-0.15511422637590866</v>
      </c>
      <c r="BM304" s="42">
        <f t="shared" si="278"/>
        <v>4.9476688867744922E-2</v>
      </c>
      <c r="BN304" s="42">
        <f t="shared" ref="BN304:BS304" si="279">IF(BN18="...","...",BN30/BN18-1)</f>
        <v>3.9929639401934836E-2</v>
      </c>
      <c r="BO304" s="42">
        <f t="shared" si="279"/>
        <v>-3.6544360547428045E-2</v>
      </c>
      <c r="BP304" s="42">
        <f t="shared" si="279"/>
        <v>0.21541696492483897</v>
      </c>
      <c r="BQ304" s="42">
        <f t="shared" si="279"/>
        <v>5.4583913738843304E-2</v>
      </c>
      <c r="BR304" s="42">
        <f t="shared" si="279"/>
        <v>2.9525717937002982E-2</v>
      </c>
      <c r="BS304" s="42">
        <f t="shared" si="279"/>
        <v>2.1722741192983008E-2</v>
      </c>
      <c r="BU304" s="70">
        <f>IF(BU18="...","...",BU30/BU18-1)</f>
        <v>3.1491569082324533E-2</v>
      </c>
      <c r="BV304" s="70">
        <f>IF(BV18="...","...",BV30/BV18-1)</f>
        <v>5.3048527457195016E-2</v>
      </c>
      <c r="BW304" s="70">
        <f>IF(BW18="...","...",BW30/BW18-1)</f>
        <v>2.6216837615472333E-2</v>
      </c>
      <c r="BX304" s="70">
        <f>IF(BX18="...","...",BX30/BX18-1)</f>
        <v>-9.9063715048727241E-3</v>
      </c>
    </row>
    <row r="305" spans="1:76">
      <c r="A305" s="1">
        <f t="shared" si="255"/>
        <v>37288</v>
      </c>
      <c r="B305" s="42" t="str">
        <f t="shared" ref="B305:BM305" si="280">IF(B19="...","...",B31/B19-1)</f>
        <v>...</v>
      </c>
      <c r="C305" s="42" t="str">
        <f t="shared" si="280"/>
        <v>...</v>
      </c>
      <c r="D305" s="42" t="str">
        <f t="shared" si="280"/>
        <v>...</v>
      </c>
      <c r="E305" s="42" t="str">
        <f t="shared" si="280"/>
        <v>...</v>
      </c>
      <c r="F305" s="42">
        <f t="shared" si="280"/>
        <v>8.5209370290880937E-2</v>
      </c>
      <c r="G305" s="42">
        <f t="shared" si="280"/>
        <v>1.8536732995384719E-2</v>
      </c>
      <c r="H305" s="42">
        <f t="shared" si="280"/>
        <v>8.1634335896431542E-2</v>
      </c>
      <c r="I305" s="42">
        <f t="shared" si="280"/>
        <v>0.13577444898370916</v>
      </c>
      <c r="J305" s="42" t="str">
        <f t="shared" si="280"/>
        <v>...</v>
      </c>
      <c r="K305" s="42" t="str">
        <f t="shared" si="280"/>
        <v>...</v>
      </c>
      <c r="L305" s="42">
        <f t="shared" si="280"/>
        <v>-2.4449160584571361E-2</v>
      </c>
      <c r="M305" s="42">
        <f t="shared" si="280"/>
        <v>0.10725608594826519</v>
      </c>
      <c r="N305" s="42">
        <f t="shared" si="280"/>
        <v>1.7014588814103559E-2</v>
      </c>
      <c r="O305" s="42">
        <f t="shared" si="280"/>
        <v>0.11300443428061469</v>
      </c>
      <c r="P305" s="42" t="str">
        <f t="shared" si="280"/>
        <v>...</v>
      </c>
      <c r="Q305" s="42" t="str">
        <f t="shared" si="280"/>
        <v>...</v>
      </c>
      <c r="R305" s="42" t="str">
        <f t="shared" si="280"/>
        <v>...</v>
      </c>
      <c r="S305" s="42" t="str">
        <f t="shared" si="280"/>
        <v>...</v>
      </c>
      <c r="T305" s="42">
        <f t="shared" si="280"/>
        <v>7.9481061735759084E-2</v>
      </c>
      <c r="U305" s="42">
        <f t="shared" si="280"/>
        <v>5.6773379593124007E-2</v>
      </c>
      <c r="V305" s="42">
        <f t="shared" si="280"/>
        <v>0.10389389848353625</v>
      </c>
      <c r="W305" s="42">
        <f t="shared" si="280"/>
        <v>-3.648881239242685E-2</v>
      </c>
      <c r="X305" s="42">
        <f t="shared" si="280"/>
        <v>-2.5681507209767362E-2</v>
      </c>
      <c r="Y305" s="42">
        <f t="shared" si="280"/>
        <v>0.38764872521246452</v>
      </c>
      <c r="Z305" s="42" t="str">
        <f t="shared" si="280"/>
        <v>...</v>
      </c>
      <c r="AA305" s="42" t="str">
        <f t="shared" si="280"/>
        <v>...</v>
      </c>
      <c r="AB305" s="42" t="str">
        <f t="shared" si="280"/>
        <v>...</v>
      </c>
      <c r="AC305" s="42" t="str">
        <f t="shared" si="280"/>
        <v>...</v>
      </c>
      <c r="AD305" s="42">
        <f t="shared" si="280"/>
        <v>0.12085677489324209</v>
      </c>
      <c r="AE305" s="42">
        <f t="shared" si="280"/>
        <v>0.23769856644711362</v>
      </c>
      <c r="AF305" s="42" t="str">
        <f t="shared" si="280"/>
        <v>...</v>
      </c>
      <c r="AG305" s="42" t="str">
        <f t="shared" si="280"/>
        <v>...</v>
      </c>
      <c r="AH305" s="42">
        <f t="shared" si="280"/>
        <v>9.594545386054576E-2</v>
      </c>
      <c r="AI305" s="42">
        <f t="shared" si="280"/>
        <v>0.10079039274554247</v>
      </c>
      <c r="AJ305" s="42">
        <f t="shared" si="280"/>
        <v>0.15752177224411401</v>
      </c>
      <c r="AK305" s="42">
        <f t="shared" si="280"/>
        <v>0.10730309746472777</v>
      </c>
      <c r="AL305" s="42">
        <f t="shared" si="280"/>
        <v>-2.9043037520464665E-2</v>
      </c>
      <c r="AM305" s="42">
        <f t="shared" si="280"/>
        <v>1.8086759926522644E-2</v>
      </c>
      <c r="AN305" s="42">
        <f t="shared" si="280"/>
        <v>9.3697539450333434E-2</v>
      </c>
      <c r="AO305" s="42">
        <f t="shared" si="280"/>
        <v>7.8302271216247998E-2</v>
      </c>
      <c r="AP305" s="42" t="str">
        <f t="shared" si="280"/>
        <v>...</v>
      </c>
      <c r="AQ305" s="42" t="str">
        <f t="shared" si="280"/>
        <v>...</v>
      </c>
      <c r="AR305" s="42" t="str">
        <f t="shared" si="280"/>
        <v>...</v>
      </c>
      <c r="AS305" s="42" t="str">
        <f t="shared" si="280"/>
        <v>...</v>
      </c>
      <c r="AT305" s="42" t="str">
        <f t="shared" si="280"/>
        <v>...</v>
      </c>
      <c r="AU305" s="42" t="str">
        <f t="shared" si="280"/>
        <v>...</v>
      </c>
      <c r="AV305" s="42" t="str">
        <f t="shared" si="280"/>
        <v>...</v>
      </c>
      <c r="AW305" s="42" t="str">
        <f t="shared" si="280"/>
        <v>...</v>
      </c>
      <c r="AX305" s="42" t="str">
        <f t="shared" si="280"/>
        <v>...</v>
      </c>
      <c r="AY305" s="42" t="str">
        <f t="shared" si="280"/>
        <v>...</v>
      </c>
      <c r="AZ305" s="42" t="str">
        <f t="shared" si="280"/>
        <v>...</v>
      </c>
      <c r="BA305" s="42" t="str">
        <f t="shared" si="280"/>
        <v>...</v>
      </c>
      <c r="BB305" s="42">
        <f t="shared" si="280"/>
        <v>-0.19580119965724074</v>
      </c>
      <c r="BC305" s="42">
        <f t="shared" si="280"/>
        <v>8.4877629212604555E-2</v>
      </c>
      <c r="BD305" s="42">
        <f t="shared" si="280"/>
        <v>-8.8315613166326856E-2</v>
      </c>
      <c r="BE305" s="42">
        <f t="shared" si="280"/>
        <v>5.2818636075726566E-2</v>
      </c>
      <c r="BF305" s="42" t="str">
        <f t="shared" si="280"/>
        <v>...</v>
      </c>
      <c r="BG305" s="42" t="str">
        <f t="shared" si="280"/>
        <v>...</v>
      </c>
      <c r="BH305" s="42">
        <f t="shared" si="280"/>
        <v>-8.1924407598407245E-2</v>
      </c>
      <c r="BI305" s="42">
        <f t="shared" si="280"/>
        <v>0.41600250039068598</v>
      </c>
      <c r="BJ305" s="42">
        <f t="shared" si="280"/>
        <v>0.13069049227920004</v>
      </c>
      <c r="BK305" s="42">
        <f t="shared" si="280"/>
        <v>0.16362916006339145</v>
      </c>
      <c r="BL305" s="42">
        <f t="shared" si="280"/>
        <v>-5.9927360774818417E-2</v>
      </c>
      <c r="BM305" s="42">
        <f t="shared" si="280"/>
        <v>0.19993498049414815</v>
      </c>
      <c r="BN305" s="42">
        <f t="shared" ref="BN305:BS305" si="281">IF(BN19="...","...",BN31/BN19-1)</f>
        <v>1.5186915887850372E-2</v>
      </c>
      <c r="BO305" s="42">
        <f t="shared" si="281"/>
        <v>5.9414247882744631E-2</v>
      </c>
      <c r="BP305" s="42">
        <f t="shared" si="281"/>
        <v>0.1019587569647884</v>
      </c>
      <c r="BQ305" s="42">
        <f t="shared" si="281"/>
        <v>5.9417441029306683E-2</v>
      </c>
      <c r="BR305" s="42" t="str">
        <f t="shared" si="281"/>
        <v>...</v>
      </c>
      <c r="BS305" s="42" t="str">
        <f t="shared" si="281"/>
        <v>...</v>
      </c>
      <c r="BU305" s="70" t="s">
        <v>67</v>
      </c>
      <c r="BV305" s="70" t="s">
        <v>67</v>
      </c>
      <c r="BW305" s="70" t="s">
        <v>67</v>
      </c>
      <c r="BX305" s="70" t="s">
        <v>67</v>
      </c>
    </row>
    <row r="306" spans="1:76">
      <c r="A306" s="1">
        <f t="shared" si="255"/>
        <v>37316</v>
      </c>
      <c r="B306" s="42" t="str">
        <f t="shared" ref="B306:BM306" si="282">IF(B20="...","...",B32/B20-1)</f>
        <v>...</v>
      </c>
      <c r="C306" s="42" t="str">
        <f t="shared" si="282"/>
        <v>...</v>
      </c>
      <c r="D306" s="42" t="str">
        <f t="shared" si="282"/>
        <v>...</v>
      </c>
      <c r="E306" s="42" t="str">
        <f t="shared" si="282"/>
        <v>...</v>
      </c>
      <c r="F306" s="42">
        <f t="shared" si="282"/>
        <v>0.33170057050654056</v>
      </c>
      <c r="G306" s="42">
        <f t="shared" si="282"/>
        <v>0.28374342797055729</v>
      </c>
      <c r="H306" s="42">
        <f t="shared" si="282"/>
        <v>5.2381731871010029E-2</v>
      </c>
      <c r="I306" s="42">
        <f t="shared" si="282"/>
        <v>0.12161431450621829</v>
      </c>
      <c r="J306" s="42" t="str">
        <f t="shared" si="282"/>
        <v>...</v>
      </c>
      <c r="K306" s="42" t="str">
        <f t="shared" si="282"/>
        <v>...</v>
      </c>
      <c r="L306" s="42">
        <f t="shared" si="282"/>
        <v>0.15039043671069119</v>
      </c>
      <c r="M306" s="42">
        <f t="shared" si="282"/>
        <v>9.108910891089117E-2</v>
      </c>
      <c r="N306" s="42">
        <f t="shared" si="282"/>
        <v>8.6722016847463834E-2</v>
      </c>
      <c r="O306" s="42">
        <f t="shared" si="282"/>
        <v>0.15554491782351998</v>
      </c>
      <c r="P306" s="42" t="str">
        <f t="shared" si="282"/>
        <v>...</v>
      </c>
      <c r="Q306" s="42" t="str">
        <f t="shared" si="282"/>
        <v>...</v>
      </c>
      <c r="R306" s="42" t="str">
        <f t="shared" si="282"/>
        <v>...</v>
      </c>
      <c r="S306" s="42" t="str">
        <f t="shared" si="282"/>
        <v>...</v>
      </c>
      <c r="T306" s="42">
        <f t="shared" si="282"/>
        <v>0.34694207526577459</v>
      </c>
      <c r="U306" s="42">
        <f t="shared" si="282"/>
        <v>-0.28929936305732484</v>
      </c>
      <c r="V306" s="42">
        <f t="shared" si="282"/>
        <v>0.25780650442553332</v>
      </c>
      <c r="W306" s="42">
        <f t="shared" si="282"/>
        <v>8.183079056865461E-2</v>
      </c>
      <c r="X306" s="42">
        <f t="shared" si="282"/>
        <v>0.5401954252720409</v>
      </c>
      <c r="Y306" s="42">
        <f t="shared" si="282"/>
        <v>0.47648942985265852</v>
      </c>
      <c r="Z306" s="42" t="str">
        <f t="shared" si="282"/>
        <v>...</v>
      </c>
      <c r="AA306" s="42" t="str">
        <f t="shared" si="282"/>
        <v>...</v>
      </c>
      <c r="AB306" s="42" t="str">
        <f t="shared" si="282"/>
        <v>...</v>
      </c>
      <c r="AC306" s="42" t="str">
        <f t="shared" si="282"/>
        <v>...</v>
      </c>
      <c r="AD306" s="42">
        <f t="shared" si="282"/>
        <v>0.31076835189945728</v>
      </c>
      <c r="AE306" s="42">
        <f t="shared" si="282"/>
        <v>3.7788385043755035E-2</v>
      </c>
      <c r="AF306" s="42" t="str">
        <f t="shared" si="282"/>
        <v>...</v>
      </c>
      <c r="AG306" s="42" t="str">
        <f t="shared" si="282"/>
        <v>...</v>
      </c>
      <c r="AH306" s="42">
        <f t="shared" si="282"/>
        <v>0.15860900101203468</v>
      </c>
      <c r="AI306" s="42">
        <f t="shared" si="282"/>
        <v>-2.224229270857192E-3</v>
      </c>
      <c r="AJ306" s="42">
        <f t="shared" si="282"/>
        <v>0.16364315856677925</v>
      </c>
      <c r="AK306" s="42">
        <f t="shared" si="282"/>
        <v>1.448976352959841E-2</v>
      </c>
      <c r="AL306" s="42">
        <f t="shared" si="282"/>
        <v>3.1265840283857926E-2</v>
      </c>
      <c r="AM306" s="42">
        <f t="shared" si="282"/>
        <v>0.32078584283143363</v>
      </c>
      <c r="AN306" s="42">
        <f t="shared" si="282"/>
        <v>0.20748091386002065</v>
      </c>
      <c r="AO306" s="42">
        <f t="shared" si="282"/>
        <v>8.7951716711327066E-2</v>
      </c>
      <c r="AP306" s="42" t="str">
        <f t="shared" si="282"/>
        <v>...</v>
      </c>
      <c r="AQ306" s="42" t="str">
        <f t="shared" si="282"/>
        <v>...</v>
      </c>
      <c r="AR306" s="42" t="str">
        <f t="shared" si="282"/>
        <v>...</v>
      </c>
      <c r="AS306" s="42" t="str">
        <f t="shared" si="282"/>
        <v>...</v>
      </c>
      <c r="AT306" s="42" t="str">
        <f t="shared" si="282"/>
        <v>...</v>
      </c>
      <c r="AU306" s="42" t="str">
        <f t="shared" si="282"/>
        <v>...</v>
      </c>
      <c r="AV306" s="42" t="str">
        <f t="shared" si="282"/>
        <v>...</v>
      </c>
      <c r="AW306" s="42" t="str">
        <f t="shared" si="282"/>
        <v>...</v>
      </c>
      <c r="AX306" s="42" t="str">
        <f t="shared" si="282"/>
        <v>...</v>
      </c>
      <c r="AY306" s="42" t="str">
        <f t="shared" si="282"/>
        <v>...</v>
      </c>
      <c r="AZ306" s="42" t="str">
        <f t="shared" si="282"/>
        <v>...</v>
      </c>
      <c r="BA306" s="42" t="str">
        <f t="shared" si="282"/>
        <v>...</v>
      </c>
      <c r="BB306" s="42">
        <f t="shared" si="282"/>
        <v>0.50201568569962629</v>
      </c>
      <c r="BC306" s="42">
        <f t="shared" si="282"/>
        <v>-4.9910728777795565E-3</v>
      </c>
      <c r="BD306" s="42">
        <f t="shared" si="282"/>
        <v>0.40494251124779934</v>
      </c>
      <c r="BE306" s="42">
        <f t="shared" si="282"/>
        <v>5.9715922824279399E-3</v>
      </c>
      <c r="BF306" s="42" t="str">
        <f t="shared" si="282"/>
        <v>...</v>
      </c>
      <c r="BG306" s="42" t="str">
        <f t="shared" si="282"/>
        <v>...</v>
      </c>
      <c r="BH306" s="42">
        <f t="shared" si="282"/>
        <v>0.77775745381379191</v>
      </c>
      <c r="BI306" s="42">
        <f t="shared" si="282"/>
        <v>0.42888402625820565</v>
      </c>
      <c r="BJ306" s="42">
        <f t="shared" si="282"/>
        <v>0.23306993384983654</v>
      </c>
      <c r="BK306" s="42">
        <f t="shared" si="282"/>
        <v>-9.4235002368413756E-2</v>
      </c>
      <c r="BL306" s="42">
        <f t="shared" si="282"/>
        <v>0.24701583434835572</v>
      </c>
      <c r="BM306" s="42">
        <f t="shared" si="282"/>
        <v>2.4096385542168752E-2</v>
      </c>
      <c r="BN306" s="42">
        <f t="shared" ref="BN306:BS306" si="283">IF(BN20="...","...",BN32/BN20-1)</f>
        <v>0.27318488183602074</v>
      </c>
      <c r="BO306" s="42">
        <f t="shared" si="283"/>
        <v>3.8334788609413195E-2</v>
      </c>
      <c r="BP306" s="42">
        <f t="shared" si="283"/>
        <v>0.24962801309393901</v>
      </c>
      <c r="BQ306" s="42">
        <f t="shared" si="283"/>
        <v>4.0916121950002493E-2</v>
      </c>
      <c r="BR306" s="42" t="str">
        <f t="shared" si="283"/>
        <v>...</v>
      </c>
      <c r="BS306" s="42" t="str">
        <f t="shared" si="283"/>
        <v>...</v>
      </c>
      <c r="BU306" s="70" t="s">
        <v>67</v>
      </c>
      <c r="BV306" s="70" t="s">
        <v>67</v>
      </c>
      <c r="BW306" s="70" t="s">
        <v>67</v>
      </c>
      <c r="BX306" s="70" t="s">
        <v>67</v>
      </c>
    </row>
    <row r="307" spans="1:76">
      <c r="A307" s="1">
        <f t="shared" si="255"/>
        <v>37347</v>
      </c>
      <c r="B307" s="42">
        <f t="shared" ref="B307:BM307" si="284">IF(B21="...","...",B33/B21-1)</f>
        <v>-8.8058170725293206E-2</v>
      </c>
      <c r="C307" s="42">
        <f t="shared" si="284"/>
        <v>0.14869294780196696</v>
      </c>
      <c r="D307" s="42">
        <f t="shared" si="284"/>
        <v>1.3240680437133667E-2</v>
      </c>
      <c r="E307" s="42">
        <f t="shared" si="284"/>
        <v>0.24353576909959074</v>
      </c>
      <c r="F307" s="42">
        <f t="shared" si="284"/>
        <v>6.2742344212743939E-2</v>
      </c>
      <c r="G307" s="42">
        <f t="shared" si="284"/>
        <v>0.23010064043915834</v>
      </c>
      <c r="H307" s="42">
        <f t="shared" si="284"/>
        <v>7.6659769092421115E-2</v>
      </c>
      <c r="I307" s="42">
        <f t="shared" si="284"/>
        <v>9.9279800767315018E-2</v>
      </c>
      <c r="J307" s="42">
        <f t="shared" si="284"/>
        <v>-0.15254450864970925</v>
      </c>
      <c r="K307" s="42">
        <f t="shared" si="284"/>
        <v>0.17383879781420775</v>
      </c>
      <c r="L307" s="42">
        <f t="shared" si="284"/>
        <v>-0.12451786793066588</v>
      </c>
      <c r="M307" s="42">
        <f t="shared" si="284"/>
        <v>7.2531125007041952E-2</v>
      </c>
      <c r="N307" s="42">
        <f t="shared" si="284"/>
        <v>-0.1102293400564397</v>
      </c>
      <c r="O307" s="42">
        <f t="shared" si="284"/>
        <v>0.17840719063545141</v>
      </c>
      <c r="P307" s="42">
        <f t="shared" si="284"/>
        <v>-0.18745703154839199</v>
      </c>
      <c r="Q307" s="42">
        <f t="shared" si="284"/>
        <v>4.8553212358999565E-2</v>
      </c>
      <c r="R307" s="42">
        <f t="shared" si="284"/>
        <v>-0.3243631660259404</v>
      </c>
      <c r="S307" s="42">
        <f t="shared" si="284"/>
        <v>-0.17507261684710851</v>
      </c>
      <c r="T307" s="42">
        <f t="shared" si="284"/>
        <v>-0.20801305179932861</v>
      </c>
      <c r="U307" s="42">
        <f t="shared" si="284"/>
        <v>-7.7878395860284555E-2</v>
      </c>
      <c r="V307" s="42">
        <f t="shared" si="284"/>
        <v>-5.7534559952939657E-2</v>
      </c>
      <c r="W307" s="42">
        <f t="shared" si="284"/>
        <v>-9.0412054940658737E-2</v>
      </c>
      <c r="X307" s="42">
        <f t="shared" si="284"/>
        <v>8.7357630979498779E-2</v>
      </c>
      <c r="Y307" s="42">
        <f t="shared" si="284"/>
        <v>0.42379101899827298</v>
      </c>
      <c r="Z307" s="42">
        <f t="shared" si="284"/>
        <v>-4.6284759960766642E-2</v>
      </c>
      <c r="AA307" s="42">
        <f t="shared" si="284"/>
        <v>0.25127118644067803</v>
      </c>
      <c r="AB307" s="42">
        <f t="shared" si="284"/>
        <v>-0.30118694362017806</v>
      </c>
      <c r="AC307" s="42">
        <f t="shared" si="284"/>
        <v>-0.327431217651866</v>
      </c>
      <c r="AD307" s="42">
        <f t="shared" si="284"/>
        <v>-0.15939369222403477</v>
      </c>
      <c r="AE307" s="42">
        <f t="shared" si="284"/>
        <v>0.45790378006872845</v>
      </c>
      <c r="AF307" s="42">
        <f t="shared" si="284"/>
        <v>-0.24156254488008044</v>
      </c>
      <c r="AG307" s="42">
        <f t="shared" si="284"/>
        <v>0.23618726275832991</v>
      </c>
      <c r="AH307" s="42">
        <f t="shared" si="284"/>
        <v>-2.47193188562016E-2</v>
      </c>
      <c r="AI307" s="42">
        <f t="shared" si="284"/>
        <v>0.15819861431870663</v>
      </c>
      <c r="AJ307" s="42">
        <f t="shared" si="284"/>
        <v>1.4152344910629111E-2</v>
      </c>
      <c r="AK307" s="42">
        <f t="shared" si="284"/>
        <v>0.15523920653442236</v>
      </c>
      <c r="AL307" s="42">
        <f t="shared" si="284"/>
        <v>-0.13671017537234165</v>
      </c>
      <c r="AM307" s="42">
        <f t="shared" si="284"/>
        <v>0.20859900555718047</v>
      </c>
      <c r="AN307" s="42">
        <f t="shared" si="284"/>
        <v>-2.645537186036262E-2</v>
      </c>
      <c r="AO307" s="42">
        <f t="shared" si="284"/>
        <v>0.11624087591240873</v>
      </c>
      <c r="AP307" s="42">
        <f t="shared" si="284"/>
        <v>-1.8927740271343252E-2</v>
      </c>
      <c r="AQ307" s="42">
        <f t="shared" si="284"/>
        <v>-5.3258302768426358E-3</v>
      </c>
      <c r="AR307" s="42">
        <f t="shared" si="284"/>
        <v>-7.449117250278614E-2</v>
      </c>
      <c r="AS307" s="42">
        <f t="shared" si="284"/>
        <v>7.5443228970195619E-4</v>
      </c>
      <c r="AT307" s="42">
        <f t="shared" si="284"/>
        <v>-2.0174346201743409E-2</v>
      </c>
      <c r="AU307" s="42">
        <f t="shared" si="284"/>
        <v>-2.0239816310910763E-2</v>
      </c>
      <c r="AV307" s="42">
        <f t="shared" si="284"/>
        <v>-0.14773509569048604</v>
      </c>
      <c r="AW307" s="42">
        <f t="shared" si="284"/>
        <v>0.10113960113960108</v>
      </c>
      <c r="AX307" s="42">
        <f t="shared" si="284"/>
        <v>-3.4147780608823952E-2</v>
      </c>
      <c r="AY307" s="42">
        <f t="shared" si="284"/>
        <v>-3.8838716133390294E-3</v>
      </c>
      <c r="AZ307" s="42">
        <f t="shared" si="284"/>
        <v>-7.2891976250264001E-2</v>
      </c>
      <c r="BA307" s="42">
        <f t="shared" si="284"/>
        <v>7.2781900939483002E-2</v>
      </c>
      <c r="BB307" s="42">
        <f t="shared" si="284"/>
        <v>0.13615631163708097</v>
      </c>
      <c r="BC307" s="42">
        <f t="shared" si="284"/>
        <v>0.14259054465026266</v>
      </c>
      <c r="BD307" s="42">
        <f t="shared" si="284"/>
        <v>-0.12042532931280747</v>
      </c>
      <c r="BE307" s="42">
        <f t="shared" si="284"/>
        <v>9.7711302951214662E-2</v>
      </c>
      <c r="BF307" s="42">
        <f t="shared" si="284"/>
        <v>-4.3380172747196077E-2</v>
      </c>
      <c r="BG307" s="42">
        <f t="shared" si="284"/>
        <v>5.6051740067754929E-2</v>
      </c>
      <c r="BH307" s="42">
        <f t="shared" si="284"/>
        <v>-0.16099091025476897</v>
      </c>
      <c r="BI307" s="42">
        <f t="shared" si="284"/>
        <v>0.33550961189698958</v>
      </c>
      <c r="BJ307" s="42">
        <f t="shared" si="284"/>
        <v>3.2770701403770586E-2</v>
      </c>
      <c r="BK307" s="42">
        <f t="shared" si="284"/>
        <v>-3.9127066115702491E-2</v>
      </c>
      <c r="BL307" s="42">
        <f t="shared" si="284"/>
        <v>-5.3949903660886367E-2</v>
      </c>
      <c r="BM307" s="42">
        <f t="shared" si="284"/>
        <v>1.9199122325836537E-2</v>
      </c>
      <c r="BN307" s="42">
        <f t="shared" ref="BN307:BS307" si="285">IF(BN21="...","...",BN33/BN21-1)</f>
        <v>5.3000603136308833E-2</v>
      </c>
      <c r="BO307" s="42">
        <f t="shared" si="285"/>
        <v>0.21537829791602503</v>
      </c>
      <c r="BP307" s="42">
        <f t="shared" si="285"/>
        <v>0.21569019862910888</v>
      </c>
      <c r="BQ307" s="42">
        <f t="shared" si="285"/>
        <v>0.24461728160865026</v>
      </c>
      <c r="BR307" s="42">
        <f t="shared" si="285"/>
        <v>-5.7744953686450162E-2</v>
      </c>
      <c r="BS307" s="42">
        <f t="shared" si="285"/>
        <v>0.11875733735970062</v>
      </c>
      <c r="BU307" s="70">
        <f>IF(BU21="...","...",BU33/BU21-1)</f>
        <v>-7.0593087167672763E-2</v>
      </c>
      <c r="BV307" s="70">
        <f>IF(BV21="...","...",BV33/BV21-1)</f>
        <v>0.16860100653363941</v>
      </c>
      <c r="BW307" s="70">
        <f>IF(BW21="...","...",BW33/BW21-1)</f>
        <v>-3.6978357449792276E-2</v>
      </c>
      <c r="BX307" s="70">
        <f>IF(BX21="...","...",BX33/BX21-1)</f>
        <v>6.5639317734940139E-2</v>
      </c>
    </row>
    <row r="308" spans="1:76">
      <c r="A308" s="1">
        <f t="shared" si="255"/>
        <v>37377</v>
      </c>
      <c r="B308" s="42" t="str">
        <f t="shared" ref="B308:BM308" si="286">IF(B22="...","...",B34/B22-1)</f>
        <v>...</v>
      </c>
      <c r="C308" s="42" t="str">
        <f t="shared" si="286"/>
        <v>...</v>
      </c>
      <c r="D308" s="42" t="str">
        <f t="shared" si="286"/>
        <v>...</v>
      </c>
      <c r="E308" s="42" t="str">
        <f t="shared" si="286"/>
        <v>...</v>
      </c>
      <c r="F308" s="42">
        <f t="shared" si="286"/>
        <v>0.32207864387939411</v>
      </c>
      <c r="G308" s="42">
        <f t="shared" si="286"/>
        <v>0.38263358778625944</v>
      </c>
      <c r="H308" s="42">
        <f t="shared" si="286"/>
        <v>0.105736406434771</v>
      </c>
      <c r="I308" s="42">
        <f t="shared" si="286"/>
        <v>4.5777915248994772E-2</v>
      </c>
      <c r="J308" s="42" t="str">
        <f t="shared" si="286"/>
        <v>...</v>
      </c>
      <c r="K308" s="42" t="str">
        <f t="shared" si="286"/>
        <v>...</v>
      </c>
      <c r="L308" s="42">
        <f t="shared" si="286"/>
        <v>0.17831908166946042</v>
      </c>
      <c r="M308" s="42">
        <f t="shared" si="286"/>
        <v>8.4885525805199924E-2</v>
      </c>
      <c r="N308" s="42">
        <f t="shared" si="286"/>
        <v>0.1457141423266084</v>
      </c>
      <c r="O308" s="42">
        <f t="shared" si="286"/>
        <v>0.51666338000394396</v>
      </c>
      <c r="P308" s="42" t="str">
        <f t="shared" si="286"/>
        <v>...</v>
      </c>
      <c r="Q308" s="42" t="str">
        <f t="shared" si="286"/>
        <v>...</v>
      </c>
      <c r="R308" s="42" t="str">
        <f t="shared" si="286"/>
        <v>...</v>
      </c>
      <c r="S308" s="42" t="str">
        <f t="shared" si="286"/>
        <v>...</v>
      </c>
      <c r="T308" s="42">
        <f t="shared" si="286"/>
        <v>-4.5595714993023395E-2</v>
      </c>
      <c r="U308" s="42">
        <f t="shared" si="286"/>
        <v>-0.25736858097842596</v>
      </c>
      <c r="V308" s="42">
        <f t="shared" si="286"/>
        <v>0.15546339129047704</v>
      </c>
      <c r="W308" s="42">
        <f t="shared" si="286"/>
        <v>0.2445989937851436</v>
      </c>
      <c r="X308" s="42">
        <f t="shared" si="286"/>
        <v>0.1755177020708083</v>
      </c>
      <c r="Y308" s="42">
        <f t="shared" si="286"/>
        <v>1.3263337116912601</v>
      </c>
      <c r="Z308" s="42" t="str">
        <f t="shared" si="286"/>
        <v>...</v>
      </c>
      <c r="AA308" s="42" t="str">
        <f t="shared" si="286"/>
        <v>...</v>
      </c>
      <c r="AB308" s="42" t="str">
        <f t="shared" si="286"/>
        <v>...</v>
      </c>
      <c r="AC308" s="42" t="str">
        <f t="shared" si="286"/>
        <v>...</v>
      </c>
      <c r="AD308" s="42">
        <f t="shared" si="286"/>
        <v>-4.0277352911185837E-2</v>
      </c>
      <c r="AE308" s="42">
        <f t="shared" si="286"/>
        <v>0.79661016949152552</v>
      </c>
      <c r="AF308" s="42" t="str">
        <f t="shared" si="286"/>
        <v>...</v>
      </c>
      <c r="AG308" s="42" t="str">
        <f t="shared" si="286"/>
        <v>...</v>
      </c>
      <c r="AH308" s="42">
        <f t="shared" si="286"/>
        <v>8.1143441377214076E-2</v>
      </c>
      <c r="AI308" s="42">
        <f t="shared" si="286"/>
        <v>0.10555297037381739</v>
      </c>
      <c r="AJ308" s="42">
        <f t="shared" si="286"/>
        <v>0.13140473070822711</v>
      </c>
      <c r="AK308" s="42">
        <f t="shared" si="286"/>
        <v>6.6142708245302773E-2</v>
      </c>
      <c r="AL308" s="42">
        <f t="shared" si="286"/>
        <v>-5.80690107368248E-2</v>
      </c>
      <c r="AM308" s="42">
        <f t="shared" si="286"/>
        <v>7.0790883310576591E-2</v>
      </c>
      <c r="AN308" s="42">
        <f t="shared" si="286"/>
        <v>0.12791678380657867</v>
      </c>
      <c r="AO308" s="42">
        <f t="shared" si="286"/>
        <v>1.402906742026655E-2</v>
      </c>
      <c r="AP308" s="42" t="str">
        <f t="shared" si="286"/>
        <v>...</v>
      </c>
      <c r="AQ308" s="42" t="str">
        <f t="shared" si="286"/>
        <v>...</v>
      </c>
      <c r="AR308" s="42" t="str">
        <f t="shared" si="286"/>
        <v>...</v>
      </c>
      <c r="AS308" s="42" t="str">
        <f t="shared" si="286"/>
        <v>...</v>
      </c>
      <c r="AT308" s="42" t="str">
        <f t="shared" si="286"/>
        <v>...</v>
      </c>
      <c r="AU308" s="42" t="str">
        <f t="shared" si="286"/>
        <v>...</v>
      </c>
      <c r="AV308" s="42" t="str">
        <f t="shared" si="286"/>
        <v>...</v>
      </c>
      <c r="AW308" s="42" t="str">
        <f t="shared" si="286"/>
        <v>...</v>
      </c>
      <c r="AX308" s="42" t="str">
        <f t="shared" si="286"/>
        <v>...</v>
      </c>
      <c r="AY308" s="42" t="str">
        <f t="shared" si="286"/>
        <v>...</v>
      </c>
      <c r="AZ308" s="42" t="str">
        <f t="shared" si="286"/>
        <v>...</v>
      </c>
      <c r="BA308" s="42" t="str">
        <f t="shared" si="286"/>
        <v>...</v>
      </c>
      <c r="BB308" s="42">
        <f t="shared" si="286"/>
        <v>0.24658753709198811</v>
      </c>
      <c r="BC308" s="42">
        <f t="shared" si="286"/>
        <v>0.18523792571496389</v>
      </c>
      <c r="BD308" s="42">
        <f t="shared" si="286"/>
        <v>6.8853543401785622E-3</v>
      </c>
      <c r="BE308" s="42">
        <f t="shared" si="286"/>
        <v>-9.5902353966870191E-3</v>
      </c>
      <c r="BF308" s="42" t="str">
        <f t="shared" si="286"/>
        <v>...</v>
      </c>
      <c r="BG308" s="42" t="str">
        <f t="shared" si="286"/>
        <v>...</v>
      </c>
      <c r="BH308" s="42">
        <f t="shared" si="286"/>
        <v>0.12543798177995802</v>
      </c>
      <c r="BI308" s="42">
        <f t="shared" si="286"/>
        <v>0.34019886363636354</v>
      </c>
      <c r="BJ308" s="42">
        <f t="shared" si="286"/>
        <v>9.2518789953727198E-2</v>
      </c>
      <c r="BK308" s="42">
        <f t="shared" si="286"/>
        <v>-0.12664714494875551</v>
      </c>
      <c r="BL308" s="42">
        <f t="shared" si="286"/>
        <v>-8.223999999999998E-2</v>
      </c>
      <c r="BM308" s="42">
        <f t="shared" si="286"/>
        <v>-2.4282560706401779E-2</v>
      </c>
      <c r="BN308" s="42">
        <f t="shared" ref="BN308:BS308" si="287">IF(BN22="...","...",BN34/BN22-1)</f>
        <v>0.4962121212121211</v>
      </c>
      <c r="BO308" s="42">
        <f t="shared" si="287"/>
        <v>-9.7818366311516969E-2</v>
      </c>
      <c r="BP308" s="42">
        <f t="shared" si="287"/>
        <v>6.4147297224757205E-2</v>
      </c>
      <c r="BQ308" s="42">
        <f t="shared" si="287"/>
        <v>-9.938711280437329E-3</v>
      </c>
      <c r="BR308" s="42" t="str">
        <f t="shared" si="287"/>
        <v>...</v>
      </c>
      <c r="BS308" s="42" t="str">
        <f t="shared" si="287"/>
        <v>...</v>
      </c>
      <c r="BU308" s="70" t="s">
        <v>67</v>
      </c>
      <c r="BV308" s="70" t="s">
        <v>67</v>
      </c>
      <c r="BW308" s="70" t="s">
        <v>67</v>
      </c>
      <c r="BX308" s="70" t="s">
        <v>67</v>
      </c>
    </row>
    <row r="309" spans="1:76">
      <c r="A309" s="1">
        <f t="shared" si="255"/>
        <v>37408</v>
      </c>
      <c r="B309" s="42" t="str">
        <f t="shared" ref="B309:BM309" si="288">IF(B23="...","...",B35/B23-1)</f>
        <v>...</v>
      </c>
      <c r="C309" s="42" t="str">
        <f t="shared" si="288"/>
        <v>...</v>
      </c>
      <c r="D309" s="42" t="str">
        <f t="shared" si="288"/>
        <v>...</v>
      </c>
      <c r="E309" s="42" t="str">
        <f t="shared" si="288"/>
        <v>...</v>
      </c>
      <c r="F309" s="42">
        <f t="shared" si="288"/>
        <v>1.7116907312529017E-2</v>
      </c>
      <c r="G309" s="42">
        <f t="shared" si="288"/>
        <v>0.15194174757281553</v>
      </c>
      <c r="H309" s="42">
        <f t="shared" si="288"/>
        <v>5.0402293535559028E-2</v>
      </c>
      <c r="I309" s="42">
        <f t="shared" si="288"/>
        <v>0.31245973457028731</v>
      </c>
      <c r="J309" s="42" t="str">
        <f t="shared" si="288"/>
        <v>...</v>
      </c>
      <c r="K309" s="42" t="str">
        <f t="shared" si="288"/>
        <v>...</v>
      </c>
      <c r="L309" s="42">
        <f t="shared" si="288"/>
        <v>-3.8543760569222374E-2</v>
      </c>
      <c r="M309" s="42">
        <f t="shared" si="288"/>
        <v>0.11311737787696408</v>
      </c>
      <c r="N309" s="42">
        <f t="shared" si="288"/>
        <v>-1.1280760864929462E-2</v>
      </c>
      <c r="O309" s="42">
        <f t="shared" si="288"/>
        <v>0.51696606786427135</v>
      </c>
      <c r="P309" s="42" t="str">
        <f t="shared" si="288"/>
        <v>...</v>
      </c>
      <c r="Q309" s="42" t="str">
        <f t="shared" si="288"/>
        <v>...</v>
      </c>
      <c r="R309" s="42" t="str">
        <f t="shared" si="288"/>
        <v>...</v>
      </c>
      <c r="S309" s="42" t="str">
        <f t="shared" si="288"/>
        <v>...</v>
      </c>
      <c r="T309" s="42">
        <f t="shared" si="288"/>
        <v>-0.12504051863857379</v>
      </c>
      <c r="U309" s="42">
        <f t="shared" si="288"/>
        <v>-0.21567043618739901</v>
      </c>
      <c r="V309" s="42">
        <f t="shared" si="288"/>
        <v>0.10151681815550284</v>
      </c>
      <c r="W309" s="42">
        <f t="shared" si="288"/>
        <v>0.36051324503311255</v>
      </c>
      <c r="X309" s="42">
        <f t="shared" si="288"/>
        <v>3.8668570800834967E-2</v>
      </c>
      <c r="Y309" s="42">
        <f t="shared" si="288"/>
        <v>0.54217687074829923</v>
      </c>
      <c r="Z309" s="42" t="str">
        <f t="shared" si="288"/>
        <v>...</v>
      </c>
      <c r="AA309" s="42" t="str">
        <f t="shared" si="288"/>
        <v>...</v>
      </c>
      <c r="AB309" s="42" t="str">
        <f t="shared" si="288"/>
        <v>...</v>
      </c>
      <c r="AC309" s="42" t="str">
        <f t="shared" si="288"/>
        <v>...</v>
      </c>
      <c r="AD309" s="42">
        <f t="shared" si="288"/>
        <v>-0.10068547027755925</v>
      </c>
      <c r="AE309" s="42">
        <f t="shared" si="288"/>
        <v>1.1914893617021276</v>
      </c>
      <c r="AF309" s="42" t="str">
        <f t="shared" si="288"/>
        <v>...</v>
      </c>
      <c r="AG309" s="42" t="str">
        <f t="shared" si="288"/>
        <v>...</v>
      </c>
      <c r="AH309" s="42">
        <f t="shared" si="288"/>
        <v>2.5492086038961137E-2</v>
      </c>
      <c r="AI309" s="42">
        <f t="shared" si="288"/>
        <v>9.1532788291121214E-2</v>
      </c>
      <c r="AJ309" s="42">
        <f t="shared" si="288"/>
        <v>6.6721830593701847E-2</v>
      </c>
      <c r="AK309" s="42">
        <f t="shared" si="288"/>
        <v>8.0785559390366801E-2</v>
      </c>
      <c r="AL309" s="42">
        <f t="shared" si="288"/>
        <v>-2.1315140302189284E-2</v>
      </c>
      <c r="AM309" s="42">
        <f t="shared" si="288"/>
        <v>0.17103426887889595</v>
      </c>
      <c r="AN309" s="42">
        <f t="shared" si="288"/>
        <v>9.3146998562735117E-2</v>
      </c>
      <c r="AO309" s="42">
        <f t="shared" si="288"/>
        <v>-0.22295493798084476</v>
      </c>
      <c r="AP309" s="42" t="str">
        <f t="shared" si="288"/>
        <v>...</v>
      </c>
      <c r="AQ309" s="42" t="str">
        <f t="shared" si="288"/>
        <v>...</v>
      </c>
      <c r="AR309" s="42" t="str">
        <f t="shared" si="288"/>
        <v>...</v>
      </c>
      <c r="AS309" s="42" t="str">
        <f t="shared" si="288"/>
        <v>...</v>
      </c>
      <c r="AT309" s="42" t="str">
        <f t="shared" si="288"/>
        <v>...</v>
      </c>
      <c r="AU309" s="42" t="str">
        <f t="shared" si="288"/>
        <v>...</v>
      </c>
      <c r="AV309" s="42" t="str">
        <f t="shared" si="288"/>
        <v>...</v>
      </c>
      <c r="AW309" s="42" t="str">
        <f t="shared" si="288"/>
        <v>...</v>
      </c>
      <c r="AX309" s="42" t="str">
        <f t="shared" si="288"/>
        <v>...</v>
      </c>
      <c r="AY309" s="42" t="str">
        <f t="shared" si="288"/>
        <v>...</v>
      </c>
      <c r="AZ309" s="42" t="str">
        <f t="shared" si="288"/>
        <v>...</v>
      </c>
      <c r="BA309" s="42" t="str">
        <f t="shared" si="288"/>
        <v>...</v>
      </c>
      <c r="BB309" s="42">
        <f t="shared" si="288"/>
        <v>0.31402969105256129</v>
      </c>
      <c r="BC309" s="42">
        <f t="shared" si="288"/>
        <v>0.22419974391805386</v>
      </c>
      <c r="BD309" s="42">
        <f t="shared" si="288"/>
        <v>0.16120147284798936</v>
      </c>
      <c r="BE309" s="42">
        <f t="shared" si="288"/>
        <v>-5.7243614182234115E-2</v>
      </c>
      <c r="BF309" s="42" t="str">
        <f t="shared" si="288"/>
        <v>...</v>
      </c>
      <c r="BG309" s="42" t="str">
        <f t="shared" si="288"/>
        <v>...</v>
      </c>
      <c r="BH309" s="42">
        <f t="shared" si="288"/>
        <v>0.3097031457687196</v>
      </c>
      <c r="BI309" s="42">
        <f t="shared" si="288"/>
        <v>0.63265306122448983</v>
      </c>
      <c r="BJ309" s="42">
        <f t="shared" si="288"/>
        <v>0.1894510226049515</v>
      </c>
      <c r="BK309" s="42">
        <f t="shared" si="288"/>
        <v>0.36683541177923207</v>
      </c>
      <c r="BL309" s="42">
        <f t="shared" si="288"/>
        <v>-0.26925872093023251</v>
      </c>
      <c r="BM309" s="42">
        <f t="shared" si="288"/>
        <v>-0.12583892617449666</v>
      </c>
      <c r="BN309" s="42">
        <f t="shared" ref="BN309:BS309" si="289">IF(BN23="...","...",BN35/BN23-1)</f>
        <v>0.51399343756031657</v>
      </c>
      <c r="BO309" s="42">
        <f t="shared" si="289"/>
        <v>-8.0196873190503726E-2</v>
      </c>
      <c r="BP309" s="42">
        <f t="shared" si="289"/>
        <v>0.18866054318377046</v>
      </c>
      <c r="BQ309" s="42">
        <f t="shared" si="289"/>
        <v>-3.8924050632911378E-2</v>
      </c>
      <c r="BR309" s="42" t="str">
        <f t="shared" si="289"/>
        <v>...</v>
      </c>
      <c r="BS309" s="42" t="str">
        <f t="shared" si="289"/>
        <v>...</v>
      </c>
      <c r="BU309" s="70" t="s">
        <v>67</v>
      </c>
      <c r="BV309" s="70" t="s">
        <v>67</v>
      </c>
      <c r="BW309" s="70" t="s">
        <v>67</v>
      </c>
      <c r="BX309" s="70" t="s">
        <v>67</v>
      </c>
    </row>
    <row r="310" spans="1:76">
      <c r="A310" s="1">
        <f t="shared" si="255"/>
        <v>37438</v>
      </c>
      <c r="B310" s="42">
        <f t="shared" ref="B310:BM310" si="290">IF(B24="...","...",B36/B24-1)</f>
        <v>5.0829405366207503E-2</v>
      </c>
      <c r="C310" s="42">
        <f t="shared" si="290"/>
        <v>0.12123872226286281</v>
      </c>
      <c r="D310" s="42">
        <f t="shared" si="290"/>
        <v>0.15338164251207731</v>
      </c>
      <c r="E310" s="42">
        <f t="shared" si="290"/>
        <v>2.3170779508026929E-2</v>
      </c>
      <c r="F310" s="42">
        <f t="shared" si="290"/>
        <v>9.0488661057558373E-2</v>
      </c>
      <c r="G310" s="42">
        <f t="shared" si="290"/>
        <v>0.2092447379281881</v>
      </c>
      <c r="H310" s="42">
        <f t="shared" si="290"/>
        <v>0.1077900498484996</v>
      </c>
      <c r="I310" s="42">
        <f t="shared" si="290"/>
        <v>0.2182751540041068</v>
      </c>
      <c r="J310" s="42">
        <f t="shared" si="290"/>
        <v>-1.0818343045350898E-2</v>
      </c>
      <c r="K310" s="42">
        <f t="shared" si="290"/>
        <v>9.8586093356575644E-2</v>
      </c>
      <c r="L310" s="42">
        <f t="shared" si="290"/>
        <v>3.9550539550539554E-2</v>
      </c>
      <c r="M310" s="42">
        <f t="shared" si="290"/>
        <v>3.7462025865810267E-2</v>
      </c>
      <c r="N310" s="42">
        <f t="shared" si="290"/>
        <v>1.0408539059330257E-2</v>
      </c>
      <c r="O310" s="42">
        <f t="shared" si="290"/>
        <v>0.5200952664483478</v>
      </c>
      <c r="P310" s="42">
        <f t="shared" si="290"/>
        <v>-0.10142825262218258</v>
      </c>
      <c r="Q310" s="42">
        <f t="shared" si="290"/>
        <v>-0.17098445595854928</v>
      </c>
      <c r="R310" s="42">
        <f t="shared" si="290"/>
        <v>-9.7507331378299145E-2</v>
      </c>
      <c r="S310" s="42">
        <f t="shared" si="290"/>
        <v>0.38642857142857134</v>
      </c>
      <c r="T310" s="42">
        <f t="shared" si="290"/>
        <v>4.8604309500489773E-2</v>
      </c>
      <c r="U310" s="42">
        <f t="shared" si="290"/>
        <v>0.14776274713839754</v>
      </c>
      <c r="V310" s="42">
        <f t="shared" si="290"/>
        <v>4.5442924709190757E-2</v>
      </c>
      <c r="W310" s="42">
        <f t="shared" si="290"/>
        <v>0.29374999999999996</v>
      </c>
      <c r="X310" s="42">
        <f t="shared" si="290"/>
        <v>0.13473951129552786</v>
      </c>
      <c r="Y310" s="42">
        <f t="shared" si="290"/>
        <v>0.1978862466972604</v>
      </c>
      <c r="Z310" s="42">
        <f t="shared" si="290"/>
        <v>3.2389614199794581E-2</v>
      </c>
      <c r="AA310" s="42">
        <f t="shared" si="290"/>
        <v>0.15315013404825728</v>
      </c>
      <c r="AB310" s="42">
        <f t="shared" si="290"/>
        <v>-0.16344993968636912</v>
      </c>
      <c r="AC310" s="42">
        <f t="shared" si="290"/>
        <v>0.11976911976911975</v>
      </c>
      <c r="AD310" s="42">
        <f t="shared" si="290"/>
        <v>0.18533405757740362</v>
      </c>
      <c r="AE310" s="42">
        <f t="shared" si="290"/>
        <v>0.12799999999999989</v>
      </c>
      <c r="AF310" s="42">
        <f t="shared" si="290"/>
        <v>-3.3532810565414795E-2</v>
      </c>
      <c r="AG310" s="42">
        <f t="shared" si="290"/>
        <v>0.43095458758109362</v>
      </c>
      <c r="AH310" s="42">
        <f t="shared" si="290"/>
        <v>0.11932321061161622</v>
      </c>
      <c r="AI310" s="42">
        <f t="shared" si="290"/>
        <v>-7.2536914012065745E-3</v>
      </c>
      <c r="AJ310" s="42">
        <f t="shared" si="290"/>
        <v>0.16897130293913443</v>
      </c>
      <c r="AK310" s="42">
        <f t="shared" si="290"/>
        <v>-7.7930820215410535E-3</v>
      </c>
      <c r="AL310" s="42">
        <f t="shared" si="290"/>
        <v>-0.17807140043685321</v>
      </c>
      <c r="AM310" s="42">
        <f t="shared" si="290"/>
        <v>0.43985849056603765</v>
      </c>
      <c r="AN310" s="42">
        <f t="shared" si="290"/>
        <v>-8.208402075413046E-2</v>
      </c>
      <c r="AO310" s="42">
        <f t="shared" si="290"/>
        <v>5.5743763473975916E-2</v>
      </c>
      <c r="AP310" s="42">
        <f t="shared" si="290"/>
        <v>8.4250308310458655E-2</v>
      </c>
      <c r="AQ310" s="42">
        <f t="shared" si="290"/>
        <v>0.19718698290126868</v>
      </c>
      <c r="AR310" s="42">
        <f t="shared" si="290"/>
        <v>0.13496515383307828</v>
      </c>
      <c r="AS310" s="42">
        <f t="shared" si="290"/>
        <v>1.4115092290988063E-2</v>
      </c>
      <c r="AT310" s="42">
        <f t="shared" si="290"/>
        <v>0.16088493258279879</v>
      </c>
      <c r="AU310" s="42">
        <f t="shared" si="290"/>
        <v>0.19932432432432434</v>
      </c>
      <c r="AV310" s="42">
        <f t="shared" si="290"/>
        <v>-0.20522526534550578</v>
      </c>
      <c r="AW310" s="42">
        <f t="shared" si="290"/>
        <v>5.5114432508173827E-2</v>
      </c>
      <c r="AX310" s="42">
        <f t="shared" si="290"/>
        <v>6.7109395693798035E-2</v>
      </c>
      <c r="AY310" s="42">
        <f t="shared" si="290"/>
        <v>0.18791490501425256</v>
      </c>
      <c r="AZ310" s="42">
        <f t="shared" si="290"/>
        <v>-3.3219729598142345E-2</v>
      </c>
      <c r="BA310" s="42">
        <f t="shared" si="290"/>
        <v>0.30390089615181859</v>
      </c>
      <c r="BB310" s="42">
        <f t="shared" si="290"/>
        <v>1.0981062598632407E-2</v>
      </c>
      <c r="BC310" s="42">
        <f t="shared" si="290"/>
        <v>0.25610223030535084</v>
      </c>
      <c r="BD310" s="42">
        <f t="shared" si="290"/>
        <v>2.792481276937453E-2</v>
      </c>
      <c r="BE310" s="42">
        <f t="shared" si="290"/>
        <v>-3.5134631857286491E-2</v>
      </c>
      <c r="BF310" s="42">
        <f t="shared" si="290"/>
        <v>5.4238650060265181E-2</v>
      </c>
      <c r="BG310" s="42">
        <f t="shared" si="290"/>
        <v>0.38432411965164714</v>
      </c>
      <c r="BH310" s="42">
        <f t="shared" si="290"/>
        <v>0.21666369948371011</v>
      </c>
      <c r="BI310" s="42">
        <f t="shared" si="290"/>
        <v>0.85498174230568602</v>
      </c>
      <c r="BJ310" s="42">
        <f t="shared" si="290"/>
        <v>0.13815233384466086</v>
      </c>
      <c r="BK310" s="42">
        <f t="shared" si="290"/>
        <v>0.35154958677685944</v>
      </c>
      <c r="BL310" s="42">
        <f t="shared" si="290"/>
        <v>-0.13267326732673268</v>
      </c>
      <c r="BM310" s="42">
        <f t="shared" si="290"/>
        <v>0.2421875</v>
      </c>
      <c r="BN310" s="42">
        <f t="shared" ref="BN310:BS310" si="291">IF(BN24="...","...",BN36/BN24-1)</f>
        <v>8.4941448127989538E-2</v>
      </c>
      <c r="BO310" s="42">
        <f t="shared" si="291"/>
        <v>0.28626828838357121</v>
      </c>
      <c r="BP310" s="42">
        <f t="shared" si="291"/>
        <v>-2.3802422000835155E-2</v>
      </c>
      <c r="BQ310" s="42">
        <f t="shared" si="291"/>
        <v>0.66738255033557037</v>
      </c>
      <c r="BR310" s="42">
        <f t="shared" si="291"/>
        <v>5.5108689422894708E-2</v>
      </c>
      <c r="BS310" s="42">
        <f t="shared" si="291"/>
        <v>9.2440761238112179E-2</v>
      </c>
      <c r="BU310" s="70">
        <f>IF(BU24="...","...",BU36/BU24-1)</f>
        <v>7.3128152870418406E-2</v>
      </c>
      <c r="BV310" s="70">
        <f>IF(BV24="...","...",BV36/BV24-1)</f>
        <v>6.3569931745550035E-2</v>
      </c>
      <c r="BW310" s="70">
        <f>IF(BW24="...","...",BW36/BW24-1)</f>
        <v>2.2301467699178845E-2</v>
      </c>
      <c r="BX310" s="70">
        <f>IF(BX24="...","...",BX36/BX24-1)</f>
        <v>0.1247407773824698</v>
      </c>
    </row>
    <row r="311" spans="1:76">
      <c r="A311" s="1">
        <f t="shared" si="255"/>
        <v>37469</v>
      </c>
      <c r="B311" s="42" t="str">
        <f t="shared" ref="B311:BM311" si="292">IF(B25="...","...",B37/B25-1)</f>
        <v>...</v>
      </c>
      <c r="C311" s="42" t="str">
        <f t="shared" si="292"/>
        <v>...</v>
      </c>
      <c r="D311" s="42" t="str">
        <f t="shared" si="292"/>
        <v>...</v>
      </c>
      <c r="E311" s="42" t="str">
        <f t="shared" si="292"/>
        <v>...</v>
      </c>
      <c r="F311" s="42">
        <f t="shared" si="292"/>
        <v>0.16494005354440699</v>
      </c>
      <c r="G311" s="42">
        <f t="shared" si="292"/>
        <v>0.32399907428835917</v>
      </c>
      <c r="H311" s="42">
        <f t="shared" si="292"/>
        <v>-1.8745351940154809E-2</v>
      </c>
      <c r="I311" s="42">
        <f t="shared" si="292"/>
        <v>0.16747914635467454</v>
      </c>
      <c r="J311" s="42" t="str">
        <f t="shared" si="292"/>
        <v>...</v>
      </c>
      <c r="K311" s="42" t="str">
        <f t="shared" si="292"/>
        <v>...</v>
      </c>
      <c r="L311" s="42">
        <f t="shared" si="292"/>
        <v>7.0588840142582931E-2</v>
      </c>
      <c r="M311" s="42">
        <f t="shared" si="292"/>
        <v>0.11369200453812622</v>
      </c>
      <c r="N311" s="42">
        <f t="shared" si="292"/>
        <v>4.3169841913254903E-2</v>
      </c>
      <c r="O311" s="42">
        <f t="shared" si="292"/>
        <v>0.3970071306618459</v>
      </c>
      <c r="P311" s="42" t="str">
        <f t="shared" si="292"/>
        <v>...</v>
      </c>
      <c r="Q311" s="42" t="str">
        <f t="shared" si="292"/>
        <v>...</v>
      </c>
      <c r="R311" s="42" t="str">
        <f t="shared" si="292"/>
        <v>...</v>
      </c>
      <c r="S311" s="42" t="str">
        <f t="shared" si="292"/>
        <v>...</v>
      </c>
      <c r="T311" s="42">
        <f t="shared" si="292"/>
        <v>0.10751270027354431</v>
      </c>
      <c r="U311" s="42">
        <f t="shared" si="292"/>
        <v>0.51511254019292596</v>
      </c>
      <c r="V311" s="42">
        <f t="shared" si="292"/>
        <v>0.16941459546660109</v>
      </c>
      <c r="W311" s="42">
        <f t="shared" si="292"/>
        <v>0.11298776936517174</v>
      </c>
      <c r="X311" s="42">
        <f t="shared" si="292"/>
        <v>-3.4338307240704524E-2</v>
      </c>
      <c r="Y311" s="42">
        <f t="shared" si="292"/>
        <v>0.34805101058710308</v>
      </c>
      <c r="Z311" s="42" t="str">
        <f t="shared" si="292"/>
        <v>...</v>
      </c>
      <c r="AA311" s="42" t="str">
        <f t="shared" si="292"/>
        <v>...</v>
      </c>
      <c r="AB311" s="42" t="str">
        <f t="shared" si="292"/>
        <v>...</v>
      </c>
      <c r="AC311" s="42" t="str">
        <f t="shared" si="292"/>
        <v>...</v>
      </c>
      <c r="AD311" s="42">
        <f t="shared" si="292"/>
        <v>0.15204018864055779</v>
      </c>
      <c r="AE311" s="42">
        <f t="shared" si="292"/>
        <v>-4.8115477145148411E-2</v>
      </c>
      <c r="AF311" s="42" t="str">
        <f t="shared" si="292"/>
        <v>...</v>
      </c>
      <c r="AG311" s="42" t="str">
        <f t="shared" si="292"/>
        <v>...</v>
      </c>
      <c r="AH311" s="42">
        <f t="shared" si="292"/>
        <v>7.1776393947701633E-2</v>
      </c>
      <c r="AI311" s="42">
        <f t="shared" si="292"/>
        <v>-3.3988512409759419E-3</v>
      </c>
      <c r="AJ311" s="42">
        <f t="shared" si="292"/>
        <v>0.12594808421603254</v>
      </c>
      <c r="AK311" s="42">
        <f t="shared" si="292"/>
        <v>8.6689704480458207E-3</v>
      </c>
      <c r="AL311" s="42">
        <f t="shared" si="292"/>
        <v>-8.4258841850743837E-2</v>
      </c>
      <c r="AM311" s="42">
        <f t="shared" si="292"/>
        <v>4.4156608772438766E-4</v>
      </c>
      <c r="AN311" s="42">
        <f t="shared" si="292"/>
        <v>-6.103264318112378E-2</v>
      </c>
      <c r="AO311" s="42">
        <f t="shared" si="292"/>
        <v>0.14245311104495384</v>
      </c>
      <c r="AP311" s="42" t="str">
        <f t="shared" si="292"/>
        <v>...</v>
      </c>
      <c r="AQ311" s="42" t="str">
        <f t="shared" si="292"/>
        <v>...</v>
      </c>
      <c r="AR311" s="42" t="str">
        <f t="shared" si="292"/>
        <v>...</v>
      </c>
      <c r="AS311" s="42" t="str">
        <f t="shared" si="292"/>
        <v>...</v>
      </c>
      <c r="AT311" s="42" t="str">
        <f t="shared" si="292"/>
        <v>...</v>
      </c>
      <c r="AU311" s="42" t="str">
        <f t="shared" si="292"/>
        <v>...</v>
      </c>
      <c r="AV311" s="42" t="str">
        <f t="shared" si="292"/>
        <v>...</v>
      </c>
      <c r="AW311" s="42" t="str">
        <f t="shared" si="292"/>
        <v>...</v>
      </c>
      <c r="AX311" s="42" t="str">
        <f t="shared" si="292"/>
        <v>...</v>
      </c>
      <c r="AY311" s="42" t="str">
        <f t="shared" si="292"/>
        <v>...</v>
      </c>
      <c r="AZ311" s="42" t="str">
        <f t="shared" si="292"/>
        <v>...</v>
      </c>
      <c r="BA311" s="42" t="str">
        <f t="shared" si="292"/>
        <v>...</v>
      </c>
      <c r="BB311" s="42">
        <f t="shared" si="292"/>
        <v>7.335006127093413E-2</v>
      </c>
      <c r="BC311" s="42">
        <f t="shared" si="292"/>
        <v>0.10797536446558031</v>
      </c>
      <c r="BD311" s="42">
        <f t="shared" si="292"/>
        <v>-6.0398527033072913E-2</v>
      </c>
      <c r="BE311" s="42">
        <f t="shared" si="292"/>
        <v>-6.476512485830177E-2</v>
      </c>
      <c r="BF311" s="42" t="str">
        <f t="shared" si="292"/>
        <v>...</v>
      </c>
      <c r="BG311" s="42" t="str">
        <f t="shared" si="292"/>
        <v>...</v>
      </c>
      <c r="BH311" s="42">
        <f t="shared" si="292"/>
        <v>0.24511627906976741</v>
      </c>
      <c r="BI311" s="42">
        <f t="shared" si="292"/>
        <v>0.32322097378277159</v>
      </c>
      <c r="BJ311" s="42">
        <f t="shared" si="292"/>
        <v>0.11048619636280588</v>
      </c>
      <c r="BK311" s="42">
        <f t="shared" si="292"/>
        <v>-9.6292437266649267E-2</v>
      </c>
      <c r="BL311" s="42">
        <f t="shared" si="292"/>
        <v>-9.6317280453257825E-2</v>
      </c>
      <c r="BM311" s="42">
        <f t="shared" si="292"/>
        <v>-0.27142857142857146</v>
      </c>
      <c r="BN311" s="42">
        <f t="shared" ref="BN311:BS311" si="293">IF(BN25="...","...",BN37/BN25-1)</f>
        <v>-1.6689573924995038E-2</v>
      </c>
      <c r="BO311" s="42">
        <f t="shared" si="293"/>
        <v>0.20544931460484017</v>
      </c>
      <c r="BP311" s="42">
        <f t="shared" si="293"/>
        <v>6.4953604568165568E-2</v>
      </c>
      <c r="BQ311" s="42">
        <f t="shared" si="293"/>
        <v>0.4144144144144144</v>
      </c>
      <c r="BR311" s="42" t="str">
        <f t="shared" si="293"/>
        <v>...</v>
      </c>
      <c r="BS311" s="42" t="str">
        <f t="shared" si="293"/>
        <v>...</v>
      </c>
      <c r="BU311" s="70" t="s">
        <v>67</v>
      </c>
      <c r="BV311" s="70" t="s">
        <v>67</v>
      </c>
      <c r="BW311" s="70" t="s">
        <v>67</v>
      </c>
      <c r="BX311" s="70" t="s">
        <v>67</v>
      </c>
    </row>
    <row r="312" spans="1:76">
      <c r="A312" s="1">
        <f t="shared" si="255"/>
        <v>37500</v>
      </c>
      <c r="B312" s="42" t="str">
        <f t="shared" ref="B312:BM312" si="294">IF(B26="...","...",B38/B26-1)</f>
        <v>...</v>
      </c>
      <c r="C312" s="42" t="str">
        <f t="shared" si="294"/>
        <v>...</v>
      </c>
      <c r="D312" s="42" t="str">
        <f t="shared" si="294"/>
        <v>...</v>
      </c>
      <c r="E312" s="42" t="str">
        <f t="shared" si="294"/>
        <v>...</v>
      </c>
      <c r="F312" s="42">
        <f t="shared" si="294"/>
        <v>0.22542519458057075</v>
      </c>
      <c r="G312" s="42">
        <f t="shared" si="294"/>
        <v>9.2870706024512417E-2</v>
      </c>
      <c r="H312" s="42">
        <f t="shared" si="294"/>
        <v>-7.2705951333920105E-3</v>
      </c>
      <c r="I312" s="42">
        <f t="shared" si="294"/>
        <v>0.23321858864027534</v>
      </c>
      <c r="J312" s="42" t="str">
        <f t="shared" si="294"/>
        <v>...</v>
      </c>
      <c r="K312" s="42" t="str">
        <f t="shared" si="294"/>
        <v>...</v>
      </c>
      <c r="L312" s="42">
        <f t="shared" si="294"/>
        <v>2.202121925246181E-2</v>
      </c>
      <c r="M312" s="42">
        <f t="shared" si="294"/>
        <v>0.1026692344329172</v>
      </c>
      <c r="N312" s="42">
        <f t="shared" si="294"/>
        <v>-3.8247713947200501E-2</v>
      </c>
      <c r="O312" s="42">
        <f t="shared" si="294"/>
        <v>0.11475268073331035</v>
      </c>
      <c r="P312" s="42" t="str">
        <f t="shared" si="294"/>
        <v>...</v>
      </c>
      <c r="Q312" s="42" t="str">
        <f t="shared" si="294"/>
        <v>...</v>
      </c>
      <c r="R312" s="42" t="str">
        <f t="shared" si="294"/>
        <v>...</v>
      </c>
      <c r="S312" s="42" t="str">
        <f t="shared" si="294"/>
        <v>...</v>
      </c>
      <c r="T312" s="42">
        <f t="shared" si="294"/>
        <v>-2.2121649564979862E-2</v>
      </c>
      <c r="U312" s="42">
        <f t="shared" si="294"/>
        <v>-0.22960833632770394</v>
      </c>
      <c r="V312" s="42">
        <f t="shared" si="294"/>
        <v>7.9722293869830541E-2</v>
      </c>
      <c r="W312" s="42">
        <f t="shared" si="294"/>
        <v>-4.9834801762114522E-2</v>
      </c>
      <c r="X312" s="42">
        <f t="shared" si="294"/>
        <v>3.314839722035412E-2</v>
      </c>
      <c r="Y312" s="42">
        <f t="shared" si="294"/>
        <v>5.0231015282549363E-2</v>
      </c>
      <c r="Z312" s="42" t="str">
        <f t="shared" si="294"/>
        <v>...</v>
      </c>
      <c r="AA312" s="42" t="str">
        <f t="shared" si="294"/>
        <v>...</v>
      </c>
      <c r="AB312" s="42" t="str">
        <f t="shared" si="294"/>
        <v>...</v>
      </c>
      <c r="AC312" s="42" t="str">
        <f t="shared" si="294"/>
        <v>...</v>
      </c>
      <c r="AD312" s="42">
        <f t="shared" si="294"/>
        <v>3.3928740194688611E-2</v>
      </c>
      <c r="AE312" s="42">
        <f t="shared" si="294"/>
        <v>0.32227891156462585</v>
      </c>
      <c r="AF312" s="42" t="str">
        <f t="shared" si="294"/>
        <v>...</v>
      </c>
      <c r="AG312" s="42" t="str">
        <f t="shared" si="294"/>
        <v>...</v>
      </c>
      <c r="AH312" s="42">
        <f t="shared" si="294"/>
        <v>-9.9776727763642992E-2</v>
      </c>
      <c r="AI312" s="42">
        <f t="shared" si="294"/>
        <v>0.18400273652404442</v>
      </c>
      <c r="AJ312" s="42">
        <f t="shared" si="294"/>
        <v>-6.948200267793847E-2</v>
      </c>
      <c r="AK312" s="42">
        <f t="shared" si="294"/>
        <v>0.20487408610885449</v>
      </c>
      <c r="AL312" s="42">
        <f t="shared" si="294"/>
        <v>-0.10967404794565283</v>
      </c>
      <c r="AM312" s="42">
        <f t="shared" si="294"/>
        <v>0.35794405792985939</v>
      </c>
      <c r="AN312" s="42">
        <f t="shared" si="294"/>
        <v>5.2221953383337461E-2</v>
      </c>
      <c r="AO312" s="42">
        <f t="shared" si="294"/>
        <v>0.11107317628314561</v>
      </c>
      <c r="AP312" s="42" t="str">
        <f t="shared" si="294"/>
        <v>...</v>
      </c>
      <c r="AQ312" s="42" t="str">
        <f t="shared" si="294"/>
        <v>...</v>
      </c>
      <c r="AR312" s="42" t="str">
        <f t="shared" si="294"/>
        <v>...</v>
      </c>
      <c r="AS312" s="42" t="str">
        <f t="shared" si="294"/>
        <v>...</v>
      </c>
      <c r="AT312" s="42" t="str">
        <f t="shared" si="294"/>
        <v>...</v>
      </c>
      <c r="AU312" s="42" t="str">
        <f t="shared" si="294"/>
        <v>...</v>
      </c>
      <c r="AV312" s="42" t="str">
        <f t="shared" si="294"/>
        <v>...</v>
      </c>
      <c r="AW312" s="42" t="str">
        <f t="shared" si="294"/>
        <v>...</v>
      </c>
      <c r="AX312" s="42" t="str">
        <f t="shared" si="294"/>
        <v>...</v>
      </c>
      <c r="AY312" s="42" t="str">
        <f t="shared" si="294"/>
        <v>...</v>
      </c>
      <c r="AZ312" s="42" t="str">
        <f t="shared" si="294"/>
        <v>...</v>
      </c>
      <c r="BA312" s="42" t="str">
        <f t="shared" si="294"/>
        <v>...</v>
      </c>
      <c r="BB312" s="42">
        <f t="shared" si="294"/>
        <v>7.1035888566310934E-3</v>
      </c>
      <c r="BC312" s="42">
        <f t="shared" si="294"/>
        <v>-7.6919024287445126E-3</v>
      </c>
      <c r="BD312" s="42">
        <f t="shared" si="294"/>
        <v>5.4894054095180111E-2</v>
      </c>
      <c r="BE312" s="42">
        <f t="shared" si="294"/>
        <v>-0.1570584122544969</v>
      </c>
      <c r="BF312" s="42" t="str">
        <f t="shared" si="294"/>
        <v>...</v>
      </c>
      <c r="BG312" s="42" t="str">
        <f t="shared" si="294"/>
        <v>...</v>
      </c>
      <c r="BH312" s="42">
        <f t="shared" si="294"/>
        <v>0.20414883108330595</v>
      </c>
      <c r="BI312" s="42">
        <f t="shared" si="294"/>
        <v>-1.0702818408847681E-2</v>
      </c>
      <c r="BJ312" s="42">
        <f t="shared" si="294"/>
        <v>3.5871634484634152E-2</v>
      </c>
      <c r="BK312" s="42">
        <f t="shared" si="294"/>
        <v>-3.5133457479826213E-2</v>
      </c>
      <c r="BL312" s="42">
        <f t="shared" si="294"/>
        <v>-1.8175698418041009E-2</v>
      </c>
      <c r="BM312" s="42">
        <f t="shared" si="294"/>
        <v>-9.6892138939670969E-2</v>
      </c>
      <c r="BN312" s="42">
        <f t="shared" ref="BN312:BS312" si="295">IF(BN26="...","...",BN38/BN26-1)</f>
        <v>-0.16398498256905336</v>
      </c>
      <c r="BO312" s="42">
        <f t="shared" si="295"/>
        <v>0.44010105039223513</v>
      </c>
      <c r="BP312" s="42">
        <f t="shared" si="295"/>
        <v>-0.13682213122940179</v>
      </c>
      <c r="BQ312" s="42">
        <f t="shared" si="295"/>
        <v>0.87641259918249581</v>
      </c>
      <c r="BR312" s="42" t="str">
        <f t="shared" si="295"/>
        <v>...</v>
      </c>
      <c r="BS312" s="42" t="str">
        <f t="shared" si="295"/>
        <v>...</v>
      </c>
      <c r="BU312" s="70" t="s">
        <v>67</v>
      </c>
      <c r="BV312" s="70" t="s">
        <v>67</v>
      </c>
      <c r="BW312" s="70" t="s">
        <v>67</v>
      </c>
      <c r="BX312" s="70" t="s">
        <v>67</v>
      </c>
    </row>
    <row r="313" spans="1:76">
      <c r="A313" s="1">
        <f t="shared" si="255"/>
        <v>37530</v>
      </c>
      <c r="B313" s="42">
        <f t="shared" ref="B313:BM313" si="296">IF(B27="...","...",B39/B27-1)</f>
        <v>2.4805229694635944E-2</v>
      </c>
      <c r="C313" s="42">
        <f t="shared" si="296"/>
        <v>2.7319621864553056E-2</v>
      </c>
      <c r="D313" s="42">
        <f t="shared" si="296"/>
        <v>4.9296210276510877E-2</v>
      </c>
      <c r="E313" s="42">
        <f t="shared" si="296"/>
        <v>0.23387350071651514</v>
      </c>
      <c r="F313" s="42">
        <f t="shared" si="296"/>
        <v>8.6736284289276711E-2</v>
      </c>
      <c r="G313" s="42">
        <f t="shared" si="296"/>
        <v>-2.4001342732460573E-2</v>
      </c>
      <c r="H313" s="42">
        <f t="shared" si="296"/>
        <v>-0.1022941423832292</v>
      </c>
      <c r="I313" s="42">
        <f t="shared" si="296"/>
        <v>0.20311195445920305</v>
      </c>
      <c r="J313" s="42">
        <f t="shared" si="296"/>
        <v>-5.1627986787353586E-2</v>
      </c>
      <c r="K313" s="42">
        <f t="shared" si="296"/>
        <v>0.18526199364025997</v>
      </c>
      <c r="L313" s="42">
        <f t="shared" si="296"/>
        <v>-5.5634614081452871E-2</v>
      </c>
      <c r="M313" s="42">
        <f t="shared" si="296"/>
        <v>8.089671500443929E-2</v>
      </c>
      <c r="N313" s="42">
        <f t="shared" si="296"/>
        <v>1.0407826685667532E-2</v>
      </c>
      <c r="O313" s="42">
        <f t="shared" si="296"/>
        <v>0.22832561217736602</v>
      </c>
      <c r="P313" s="42">
        <f t="shared" si="296"/>
        <v>9.929648241206035E-2</v>
      </c>
      <c r="Q313" s="42">
        <f t="shared" si="296"/>
        <v>0.42093704245973651</v>
      </c>
      <c r="R313" s="42">
        <f t="shared" si="296"/>
        <v>-0.11851049157718452</v>
      </c>
      <c r="S313" s="42">
        <f t="shared" si="296"/>
        <v>0.12139992708713088</v>
      </c>
      <c r="T313" s="42">
        <f t="shared" si="296"/>
        <v>0.21709413754227724</v>
      </c>
      <c r="U313" s="42">
        <f t="shared" si="296"/>
        <v>-0.13454743136721936</v>
      </c>
      <c r="V313" s="42">
        <f t="shared" si="296"/>
        <v>5.7092118189375096E-2</v>
      </c>
      <c r="W313" s="42">
        <f t="shared" si="296"/>
        <v>-0.10787929589270751</v>
      </c>
      <c r="X313" s="42">
        <f t="shared" si="296"/>
        <v>0.1532559761587724</v>
      </c>
      <c r="Y313" s="42">
        <f t="shared" si="296"/>
        <v>0.29835779683185581</v>
      </c>
      <c r="Z313" s="42">
        <f t="shared" si="296"/>
        <v>0.25755245666623217</v>
      </c>
      <c r="AA313" s="42">
        <f t="shared" si="296"/>
        <v>-0.16153420615895264</v>
      </c>
      <c r="AB313" s="42">
        <f t="shared" si="296"/>
        <v>-0.12607795791652299</v>
      </c>
      <c r="AC313" s="42">
        <f t="shared" si="296"/>
        <v>-7.5774971297359328E-2</v>
      </c>
      <c r="AD313" s="42">
        <f t="shared" si="296"/>
        <v>0.1612217117576995</v>
      </c>
      <c r="AE313" s="42">
        <f t="shared" si="296"/>
        <v>0.84138428262436915</v>
      </c>
      <c r="AF313" s="42">
        <f t="shared" si="296"/>
        <v>-0.15498028458769075</v>
      </c>
      <c r="AG313" s="42">
        <f t="shared" si="296"/>
        <v>3.2583754015603539E-2</v>
      </c>
      <c r="AH313" s="42">
        <f t="shared" si="296"/>
        <v>0.13592209979481229</v>
      </c>
      <c r="AI313" s="42">
        <f t="shared" si="296"/>
        <v>8.7873575575145191E-2</v>
      </c>
      <c r="AJ313" s="42">
        <f t="shared" si="296"/>
        <v>0.20918033783886525</v>
      </c>
      <c r="AK313" s="42">
        <f t="shared" si="296"/>
        <v>7.2185074918248882E-2</v>
      </c>
      <c r="AL313" s="42">
        <f t="shared" si="296"/>
        <v>-6.8000758725341393E-2</v>
      </c>
      <c r="AM313" s="42">
        <f t="shared" si="296"/>
        <v>-6.7795543245625089E-2</v>
      </c>
      <c r="AN313" s="42">
        <f t="shared" si="296"/>
        <v>-8.9364046273437969E-3</v>
      </c>
      <c r="AO313" s="42">
        <f t="shared" si="296"/>
        <v>0.11097264257314099</v>
      </c>
      <c r="AP313" s="42">
        <f t="shared" si="296"/>
        <v>1.3802005030911557E-2</v>
      </c>
      <c r="AQ313" s="42">
        <f t="shared" si="296"/>
        <v>0.23506997159048204</v>
      </c>
      <c r="AR313" s="42">
        <f t="shared" si="296"/>
        <v>-7.2840712621213277E-2</v>
      </c>
      <c r="AS313" s="42">
        <f t="shared" si="296"/>
        <v>2.8365791701947529E-2</v>
      </c>
      <c r="AT313" s="42">
        <f t="shared" si="296"/>
        <v>8.7244433407830391E-2</v>
      </c>
      <c r="AU313" s="42">
        <f t="shared" si="296"/>
        <v>0.16814946619217075</v>
      </c>
      <c r="AV313" s="42">
        <f t="shared" si="296"/>
        <v>0.15439551096752258</v>
      </c>
      <c r="AW313" s="42">
        <f t="shared" si="296"/>
        <v>2.4412027389103974E-2</v>
      </c>
      <c r="AX313" s="42">
        <f t="shared" si="296"/>
        <v>2.1809546864013152E-2</v>
      </c>
      <c r="AY313" s="42">
        <f t="shared" si="296"/>
        <v>0.2202356983705136</v>
      </c>
      <c r="AZ313" s="42">
        <f t="shared" si="296"/>
        <v>1.3363367934005055E-2</v>
      </c>
      <c r="BA313" s="42">
        <f t="shared" si="296"/>
        <v>8.1572524790571865E-3</v>
      </c>
      <c r="BB313" s="42">
        <f t="shared" si="296"/>
        <v>0.13408071748878925</v>
      </c>
      <c r="BC313" s="42">
        <f t="shared" si="296"/>
        <v>-3.8478521415504785E-3</v>
      </c>
      <c r="BD313" s="42">
        <f t="shared" si="296"/>
        <v>-0.15696632612692285</v>
      </c>
      <c r="BE313" s="42">
        <f t="shared" si="296"/>
        <v>-3.9943782107201731E-2</v>
      </c>
      <c r="BF313" s="42">
        <f t="shared" si="296"/>
        <v>0.39719719719719726</v>
      </c>
      <c r="BG313" s="42">
        <f t="shared" si="296"/>
        <v>-0.45779635434807853</v>
      </c>
      <c r="BH313" s="42">
        <f t="shared" si="296"/>
        <v>0.1462109118227064</v>
      </c>
      <c r="BI313" s="42">
        <f t="shared" si="296"/>
        <v>0.10369795707266616</v>
      </c>
      <c r="BJ313" s="42">
        <f t="shared" si="296"/>
        <v>1.8531737316055397E-2</v>
      </c>
      <c r="BK313" s="42">
        <f t="shared" si="296"/>
        <v>4.4633569739952694E-2</v>
      </c>
      <c r="BL313" s="42">
        <f t="shared" si="296"/>
        <v>-0.12117503059975521</v>
      </c>
      <c r="BM313" s="42">
        <f t="shared" si="296"/>
        <v>-0.2068111455108359</v>
      </c>
      <c r="BN313" s="42">
        <f t="shared" ref="BN313:BS313" si="297">IF(BN27="...","...",BN39/BN27-1)</f>
        <v>3.8821672803787566E-2</v>
      </c>
      <c r="BO313" s="42">
        <f t="shared" si="297"/>
        <v>2.7389508233829352E-2</v>
      </c>
      <c r="BP313" s="42">
        <f t="shared" si="297"/>
        <v>-3.1653677805060343E-2</v>
      </c>
      <c r="BQ313" s="42">
        <f t="shared" si="297"/>
        <v>0.2370037807183365</v>
      </c>
      <c r="BR313" s="42">
        <f t="shared" si="297"/>
        <v>2.605506694670523E-2</v>
      </c>
      <c r="BS313" s="42">
        <f t="shared" si="297"/>
        <v>0.1126938550442822</v>
      </c>
      <c r="BU313" s="70">
        <f>IF(BU27="...","...",BU39/BU27-1)</f>
        <v>3.8027752577006968E-2</v>
      </c>
      <c r="BV313" s="70">
        <f>IF(BV27="...","...",BV39/BV27-1)</f>
        <v>0.14952384548913855</v>
      </c>
      <c r="BW313" s="70">
        <f>IF(BW27="...","...",BW39/BW27-1)</f>
        <v>3.8927618958499721E-3</v>
      </c>
      <c r="BX313" s="70">
        <f>IF(BX27="...","...",BX39/BX27-1)</f>
        <v>7.2016995971797781E-2</v>
      </c>
    </row>
    <row r="314" spans="1:76">
      <c r="A314" s="1">
        <f t="shared" si="255"/>
        <v>37561</v>
      </c>
      <c r="B314" s="42" t="str">
        <f t="shared" ref="B314:BM314" si="298">IF(B28="...","...",B40/B28-1)</f>
        <v>...</v>
      </c>
      <c r="C314" s="42" t="str">
        <f t="shared" si="298"/>
        <v>...</v>
      </c>
      <c r="D314" s="42" t="str">
        <f t="shared" si="298"/>
        <v>...</v>
      </c>
      <c r="E314" s="42" t="str">
        <f t="shared" si="298"/>
        <v>...</v>
      </c>
      <c r="F314" s="42">
        <f t="shared" si="298"/>
        <v>-2.7155336118495965E-2</v>
      </c>
      <c r="G314" s="42">
        <f t="shared" si="298"/>
        <v>-4.3185500202511107E-2</v>
      </c>
      <c r="H314" s="42">
        <f t="shared" si="298"/>
        <v>0.10555943784455324</v>
      </c>
      <c r="I314" s="42">
        <f t="shared" si="298"/>
        <v>0.16412236770651067</v>
      </c>
      <c r="J314" s="42" t="str">
        <f t="shared" si="298"/>
        <v>...</v>
      </c>
      <c r="K314" s="42" t="str">
        <f t="shared" si="298"/>
        <v>...</v>
      </c>
      <c r="L314" s="42">
        <f t="shared" si="298"/>
        <v>-5.1266973163690777E-2</v>
      </c>
      <c r="M314" s="42">
        <f t="shared" si="298"/>
        <v>0.25903426207172409</v>
      </c>
      <c r="N314" s="42">
        <f t="shared" si="298"/>
        <v>-2.8812002979954565E-2</v>
      </c>
      <c r="O314" s="42">
        <f t="shared" si="298"/>
        <v>0.36361507843596352</v>
      </c>
      <c r="P314" s="42" t="str">
        <f t="shared" si="298"/>
        <v>...</v>
      </c>
      <c r="Q314" s="42" t="str">
        <f t="shared" si="298"/>
        <v>...</v>
      </c>
      <c r="R314" s="42" t="str">
        <f t="shared" si="298"/>
        <v>...</v>
      </c>
      <c r="S314" s="42" t="str">
        <f t="shared" si="298"/>
        <v>...</v>
      </c>
      <c r="T314" s="42">
        <f t="shared" si="298"/>
        <v>0.20387243735763105</v>
      </c>
      <c r="U314" s="42">
        <f t="shared" si="298"/>
        <v>4.1133455210237591E-2</v>
      </c>
      <c r="V314" s="42">
        <f t="shared" si="298"/>
        <v>-3.4993270524899089E-2</v>
      </c>
      <c r="W314" s="42">
        <f t="shared" si="298"/>
        <v>0.10786599582770884</v>
      </c>
      <c r="X314" s="42">
        <f t="shared" si="298"/>
        <v>-0.10392034847542009</v>
      </c>
      <c r="Y314" s="42">
        <f t="shared" si="298"/>
        <v>7.4066258704368115E-2</v>
      </c>
      <c r="Z314" s="42" t="str">
        <f t="shared" si="298"/>
        <v>...</v>
      </c>
      <c r="AA314" s="42" t="str">
        <f t="shared" si="298"/>
        <v>...</v>
      </c>
      <c r="AB314" s="42" t="str">
        <f t="shared" si="298"/>
        <v>...</v>
      </c>
      <c r="AC314" s="42" t="str">
        <f t="shared" si="298"/>
        <v>...</v>
      </c>
      <c r="AD314" s="42">
        <f t="shared" si="298"/>
        <v>9.9824135332049257E-2</v>
      </c>
      <c r="AE314" s="42">
        <f t="shared" si="298"/>
        <v>0.45809248554913284</v>
      </c>
      <c r="AF314" s="42" t="str">
        <f t="shared" si="298"/>
        <v>...</v>
      </c>
      <c r="AG314" s="42" t="str">
        <f t="shared" si="298"/>
        <v>...</v>
      </c>
      <c r="AH314" s="42">
        <f t="shared" si="298"/>
        <v>-6.3912348778817352E-3</v>
      </c>
      <c r="AI314" s="42">
        <f t="shared" si="298"/>
        <v>0.12178318135764954</v>
      </c>
      <c r="AJ314" s="42">
        <f t="shared" si="298"/>
        <v>3.6226084592966279E-2</v>
      </c>
      <c r="AK314" s="42">
        <f t="shared" si="298"/>
        <v>0.15276975535225179</v>
      </c>
      <c r="AL314" s="42">
        <f t="shared" si="298"/>
        <v>4.627792357421745E-2</v>
      </c>
      <c r="AM314" s="42">
        <f t="shared" si="298"/>
        <v>1.7375550706139054E-2</v>
      </c>
      <c r="AN314" s="42">
        <f t="shared" si="298"/>
        <v>2.2506628807649642E-2</v>
      </c>
      <c r="AO314" s="42">
        <f t="shared" si="298"/>
        <v>5.1016566265060348E-2</v>
      </c>
      <c r="AP314" s="42" t="str">
        <f t="shared" si="298"/>
        <v>...</v>
      </c>
      <c r="AQ314" s="42" t="str">
        <f t="shared" si="298"/>
        <v>...</v>
      </c>
      <c r="AR314" s="42" t="str">
        <f t="shared" si="298"/>
        <v>...</v>
      </c>
      <c r="AS314" s="42" t="str">
        <f t="shared" si="298"/>
        <v>...</v>
      </c>
      <c r="AT314" s="42" t="str">
        <f t="shared" si="298"/>
        <v>...</v>
      </c>
      <c r="AU314" s="42" t="str">
        <f t="shared" si="298"/>
        <v>...</v>
      </c>
      <c r="AV314" s="42" t="str">
        <f t="shared" si="298"/>
        <v>...</v>
      </c>
      <c r="AW314" s="42" t="str">
        <f t="shared" si="298"/>
        <v>...</v>
      </c>
      <c r="AX314" s="42" t="str">
        <f t="shared" si="298"/>
        <v>...</v>
      </c>
      <c r="AY314" s="42" t="str">
        <f t="shared" si="298"/>
        <v>...</v>
      </c>
      <c r="AZ314" s="42" t="str">
        <f t="shared" si="298"/>
        <v>...</v>
      </c>
      <c r="BA314" s="42" t="str">
        <f t="shared" si="298"/>
        <v>...</v>
      </c>
      <c r="BB314" s="42">
        <f t="shared" si="298"/>
        <v>3.799091015033218E-2</v>
      </c>
      <c r="BC314" s="42">
        <f t="shared" si="298"/>
        <v>0.32391362303385773</v>
      </c>
      <c r="BD314" s="42">
        <f t="shared" si="298"/>
        <v>-0.1172518763449325</v>
      </c>
      <c r="BE314" s="42">
        <f t="shared" si="298"/>
        <v>0.17629580139250289</v>
      </c>
      <c r="BF314" s="42" t="str">
        <f t="shared" si="298"/>
        <v>...</v>
      </c>
      <c r="BG314" s="42" t="str">
        <f t="shared" si="298"/>
        <v>...</v>
      </c>
      <c r="BH314" s="42">
        <f t="shared" si="298"/>
        <v>7.1126531497343493E-2</v>
      </c>
      <c r="BI314" s="42">
        <f t="shared" si="298"/>
        <v>6.5830030823425867E-2</v>
      </c>
      <c r="BJ314" s="42">
        <f t="shared" si="298"/>
        <v>-2.7913391256378484E-2</v>
      </c>
      <c r="BK314" s="42">
        <f t="shared" si="298"/>
        <v>0.15871462974111972</v>
      </c>
      <c r="BL314" s="42">
        <f t="shared" si="298"/>
        <v>-0.23427582227351418</v>
      </c>
      <c r="BM314" s="42">
        <f t="shared" si="298"/>
        <v>0.17246307765602675</v>
      </c>
      <c r="BN314" s="42">
        <f t="shared" ref="BN314:BS314" si="299">IF(BN28="...","...",BN40/BN28-1)</f>
        <v>-2.5461022632020103E-2</v>
      </c>
      <c r="BO314" s="42">
        <f t="shared" si="299"/>
        <v>0.23755079550933256</v>
      </c>
      <c r="BP314" s="42">
        <f t="shared" si="299"/>
        <v>2.8611950422396282E-2</v>
      </c>
      <c r="BQ314" s="42">
        <f t="shared" si="299"/>
        <v>0.25794100964265465</v>
      </c>
      <c r="BR314" s="42" t="str">
        <f t="shared" si="299"/>
        <v>...</v>
      </c>
      <c r="BS314" s="42" t="str">
        <f t="shared" si="299"/>
        <v>...</v>
      </c>
      <c r="BU314" s="70" t="s">
        <v>67</v>
      </c>
      <c r="BV314" s="70" t="s">
        <v>67</v>
      </c>
      <c r="BW314" s="70" t="s">
        <v>67</v>
      </c>
      <c r="BX314" s="70" t="s">
        <v>67</v>
      </c>
    </row>
    <row r="315" spans="1:76">
      <c r="A315" s="1">
        <f t="shared" si="255"/>
        <v>37591</v>
      </c>
      <c r="B315" s="42" t="str">
        <f t="shared" ref="B315:BM315" si="300">IF(B29="...","...",B41/B29-1)</f>
        <v>...</v>
      </c>
      <c r="C315" s="42" t="str">
        <f t="shared" si="300"/>
        <v>...</v>
      </c>
      <c r="D315" s="42" t="str">
        <f t="shared" si="300"/>
        <v>...</v>
      </c>
      <c r="E315" s="42" t="str">
        <f t="shared" si="300"/>
        <v>...</v>
      </c>
      <c r="F315" s="42">
        <f t="shared" si="300"/>
        <v>-0.13152757109506197</v>
      </c>
      <c r="G315" s="42">
        <f t="shared" si="300"/>
        <v>9.5869674908095615E-3</v>
      </c>
      <c r="H315" s="42">
        <f t="shared" si="300"/>
        <v>0.23733317229301276</v>
      </c>
      <c r="I315" s="42">
        <f t="shared" si="300"/>
        <v>-8.2265070452378408E-2</v>
      </c>
      <c r="J315" s="42" t="str">
        <f t="shared" si="300"/>
        <v>...</v>
      </c>
      <c r="K315" s="42" t="str">
        <f t="shared" si="300"/>
        <v>...</v>
      </c>
      <c r="L315" s="42">
        <f t="shared" si="300"/>
        <v>-2.017662689522226E-2</v>
      </c>
      <c r="M315" s="42">
        <f t="shared" si="300"/>
        <v>0.12324389579955253</v>
      </c>
      <c r="N315" s="42">
        <f t="shared" si="300"/>
        <v>-2.6214735548614976E-2</v>
      </c>
      <c r="O315" s="42">
        <f t="shared" si="300"/>
        <v>0.22126818630958467</v>
      </c>
      <c r="P315" s="42" t="str">
        <f t="shared" si="300"/>
        <v>...</v>
      </c>
      <c r="Q315" s="42" t="str">
        <f t="shared" si="300"/>
        <v>...</v>
      </c>
      <c r="R315" s="42" t="str">
        <f t="shared" si="300"/>
        <v>...</v>
      </c>
      <c r="S315" s="42" t="str">
        <f t="shared" si="300"/>
        <v>...</v>
      </c>
      <c r="T315" s="42">
        <f t="shared" si="300"/>
        <v>3.2336071926833077E-2</v>
      </c>
      <c r="U315" s="42">
        <f t="shared" si="300"/>
        <v>0.14874815905743732</v>
      </c>
      <c r="V315" s="42">
        <f t="shared" si="300"/>
        <v>-4.5591462953152195E-2</v>
      </c>
      <c r="W315" s="42">
        <f t="shared" si="300"/>
        <v>0.10150146822538653</v>
      </c>
      <c r="X315" s="42">
        <f t="shared" si="300"/>
        <v>1.4760147601476037E-2</v>
      </c>
      <c r="Y315" s="42">
        <f t="shared" si="300"/>
        <v>0.32784250703093609</v>
      </c>
      <c r="Z315" s="42" t="str">
        <f t="shared" si="300"/>
        <v>...</v>
      </c>
      <c r="AA315" s="42" t="str">
        <f t="shared" si="300"/>
        <v>...</v>
      </c>
      <c r="AB315" s="42" t="str">
        <f t="shared" si="300"/>
        <v>...</v>
      </c>
      <c r="AC315" s="42" t="str">
        <f t="shared" si="300"/>
        <v>...</v>
      </c>
      <c r="AD315" s="42">
        <f t="shared" si="300"/>
        <v>-8.527918781725885E-2</v>
      </c>
      <c r="AE315" s="42">
        <f t="shared" si="300"/>
        <v>0.40719861231569809</v>
      </c>
      <c r="AF315" s="42" t="str">
        <f t="shared" si="300"/>
        <v>...</v>
      </c>
      <c r="AG315" s="42" t="str">
        <f t="shared" si="300"/>
        <v>...</v>
      </c>
      <c r="AH315" s="42">
        <f t="shared" si="300"/>
        <v>-8.6209917644997414E-2</v>
      </c>
      <c r="AI315" s="42">
        <f t="shared" si="300"/>
        <v>6.1525702002335869E-2</v>
      </c>
      <c r="AJ315" s="42">
        <f t="shared" si="300"/>
        <v>-8.4462511291779618E-2</v>
      </c>
      <c r="AK315" s="42">
        <f t="shared" si="300"/>
        <v>7.1434290060445882E-2</v>
      </c>
      <c r="AL315" s="42">
        <f t="shared" si="300"/>
        <v>-4.6552011227669499E-2</v>
      </c>
      <c r="AM315" s="42">
        <f t="shared" si="300"/>
        <v>6.1169696577602295E-2</v>
      </c>
      <c r="AN315" s="42">
        <f t="shared" si="300"/>
        <v>4.1452822739834083E-2</v>
      </c>
      <c r="AO315" s="42">
        <f t="shared" si="300"/>
        <v>0.27194393695634389</v>
      </c>
      <c r="AP315" s="42" t="str">
        <f t="shared" si="300"/>
        <v>...</v>
      </c>
      <c r="AQ315" s="42" t="str">
        <f t="shared" si="300"/>
        <v>...</v>
      </c>
      <c r="AR315" s="42" t="str">
        <f t="shared" si="300"/>
        <v>...</v>
      </c>
      <c r="AS315" s="42" t="str">
        <f t="shared" si="300"/>
        <v>...</v>
      </c>
      <c r="AT315" s="42" t="str">
        <f t="shared" si="300"/>
        <v>...</v>
      </c>
      <c r="AU315" s="42" t="str">
        <f t="shared" si="300"/>
        <v>...</v>
      </c>
      <c r="AV315" s="42" t="str">
        <f t="shared" si="300"/>
        <v>...</v>
      </c>
      <c r="AW315" s="42" t="str">
        <f t="shared" si="300"/>
        <v>...</v>
      </c>
      <c r="AX315" s="42" t="str">
        <f t="shared" si="300"/>
        <v>...</v>
      </c>
      <c r="AY315" s="42" t="str">
        <f t="shared" si="300"/>
        <v>...</v>
      </c>
      <c r="AZ315" s="42" t="str">
        <f t="shared" si="300"/>
        <v>...</v>
      </c>
      <c r="BA315" s="42" t="str">
        <f t="shared" si="300"/>
        <v>...</v>
      </c>
      <c r="BB315" s="42">
        <f t="shared" si="300"/>
        <v>-6.5297076123092657E-2</v>
      </c>
      <c r="BC315" s="42">
        <f t="shared" si="300"/>
        <v>0.1542849844608114</v>
      </c>
      <c r="BD315" s="42">
        <f t="shared" si="300"/>
        <v>-5.5469823127405893E-2</v>
      </c>
      <c r="BE315" s="42">
        <f t="shared" si="300"/>
        <v>-4.0195411539175607E-3</v>
      </c>
      <c r="BF315" s="42" t="str">
        <f t="shared" si="300"/>
        <v>...</v>
      </c>
      <c r="BG315" s="42" t="str">
        <f t="shared" si="300"/>
        <v>...</v>
      </c>
      <c r="BH315" s="42">
        <f t="shared" si="300"/>
        <v>0.19320380183362773</v>
      </c>
      <c r="BI315" s="42">
        <f t="shared" si="300"/>
        <v>-0.30647390241309658</v>
      </c>
      <c r="BJ315" s="42">
        <f t="shared" si="300"/>
        <v>9.4055254629104024E-3</v>
      </c>
      <c r="BK315" s="42">
        <f t="shared" si="300"/>
        <v>3.9104779861038885E-3</v>
      </c>
      <c r="BL315" s="42">
        <f t="shared" si="300"/>
        <v>-7.3072625698324067E-2</v>
      </c>
      <c r="BM315" s="42">
        <f t="shared" si="300"/>
        <v>-0.18906302100700234</v>
      </c>
      <c r="BN315" s="42">
        <f t="shared" ref="BN315:BS315" si="301">IF(BN29="...","...",BN41/BN29-1)</f>
        <v>-1.0607586438402095E-2</v>
      </c>
      <c r="BO315" s="42">
        <f t="shared" si="301"/>
        <v>0.31140728002292928</v>
      </c>
      <c r="BP315" s="42">
        <f t="shared" si="301"/>
        <v>-0.27774803711634544</v>
      </c>
      <c r="BQ315" s="42">
        <f t="shared" si="301"/>
        <v>0.41697947448286876</v>
      </c>
      <c r="BR315" s="42" t="str">
        <f t="shared" si="301"/>
        <v>...</v>
      </c>
      <c r="BS315" s="42" t="str">
        <f t="shared" si="301"/>
        <v>...</v>
      </c>
      <c r="BU315" s="70" t="s">
        <v>67</v>
      </c>
      <c r="BV315" s="70" t="s">
        <v>67</v>
      </c>
      <c r="BW315" s="70" t="s">
        <v>67</v>
      </c>
      <c r="BX315" s="70" t="s">
        <v>67</v>
      </c>
    </row>
    <row r="316" spans="1:76">
      <c r="A316" s="1">
        <f t="shared" si="255"/>
        <v>37622</v>
      </c>
      <c r="B316" s="42">
        <f t="shared" ref="B316:BM316" si="302">IF(B30="...","...",B42/B30-1)</f>
        <v>-2.9307579636382641E-2</v>
      </c>
      <c r="C316" s="42">
        <f t="shared" si="302"/>
        <v>0.13240368199238284</v>
      </c>
      <c r="D316" s="42">
        <f t="shared" si="302"/>
        <v>-3.2645005783245584E-2</v>
      </c>
      <c r="E316" s="42">
        <f t="shared" si="302"/>
        <v>0.10723323109941352</v>
      </c>
      <c r="F316" s="42">
        <f t="shared" si="302"/>
        <v>-0.13915998125327378</v>
      </c>
      <c r="G316" s="42">
        <f t="shared" si="302"/>
        <v>6.3090957517645485E-2</v>
      </c>
      <c r="H316" s="42">
        <f t="shared" si="302"/>
        <v>2.2107149970125528E-2</v>
      </c>
      <c r="I316" s="42">
        <f t="shared" si="302"/>
        <v>0.1764601613046175</v>
      </c>
      <c r="J316" s="42">
        <f t="shared" si="302"/>
        <v>-9.5657901403455425E-2</v>
      </c>
      <c r="K316" s="42">
        <f t="shared" si="302"/>
        <v>0.28039920745578639</v>
      </c>
      <c r="L316" s="42">
        <f t="shared" si="302"/>
        <v>-2.0036778790897269E-2</v>
      </c>
      <c r="M316" s="42">
        <f t="shared" si="302"/>
        <v>5.0771429979790117E-2</v>
      </c>
      <c r="N316" s="42">
        <f t="shared" si="302"/>
        <v>-1.110755633760574E-2</v>
      </c>
      <c r="O316" s="42">
        <f t="shared" si="302"/>
        <v>0.21014751368070428</v>
      </c>
      <c r="P316" s="42">
        <f t="shared" si="302"/>
        <v>-4.9921832722025106E-2</v>
      </c>
      <c r="Q316" s="42">
        <f t="shared" si="302"/>
        <v>0.39303818857722206</v>
      </c>
      <c r="R316" s="42">
        <f t="shared" si="302"/>
        <v>-0.1581481529809361</v>
      </c>
      <c r="S316" s="42">
        <f t="shared" si="302"/>
        <v>-1.2987012987012991E-2</v>
      </c>
      <c r="T316" s="42">
        <f t="shared" si="302"/>
        <v>-1.116871978793077E-2</v>
      </c>
      <c r="U316" s="42">
        <f t="shared" si="302"/>
        <v>0.94328411955347491</v>
      </c>
      <c r="V316" s="42">
        <f t="shared" si="302"/>
        <v>-3.571258700236235E-2</v>
      </c>
      <c r="W316" s="42">
        <f t="shared" si="302"/>
        <v>1.9597218459315391E-2</v>
      </c>
      <c r="X316" s="42">
        <f t="shared" si="302"/>
        <v>-4.7173566878980888E-2</v>
      </c>
      <c r="Y316" s="42">
        <f t="shared" si="302"/>
        <v>0.24516940774692197</v>
      </c>
      <c r="Z316" s="42">
        <f t="shared" si="302"/>
        <v>-7.4794841735052797E-2</v>
      </c>
      <c r="AA316" s="42">
        <f t="shared" si="302"/>
        <v>-0.12280971411005226</v>
      </c>
      <c r="AB316" s="42">
        <f t="shared" si="302"/>
        <v>-8.7253311705866476E-2</v>
      </c>
      <c r="AC316" s="42">
        <f t="shared" si="302"/>
        <v>0.19109026963657683</v>
      </c>
      <c r="AD316" s="42">
        <f t="shared" si="302"/>
        <v>0.31345898593044863</v>
      </c>
      <c r="AE316" s="42">
        <f t="shared" si="302"/>
        <v>2.0788611456332706E-2</v>
      </c>
      <c r="AF316" s="42">
        <f t="shared" si="302"/>
        <v>3.1001873494513443E-2</v>
      </c>
      <c r="AG316" s="42">
        <f t="shared" si="302"/>
        <v>-0.15595872170439418</v>
      </c>
      <c r="AH316" s="42">
        <f t="shared" si="302"/>
        <v>-6.9780461947134609E-2</v>
      </c>
      <c r="AI316" s="42">
        <f t="shared" si="302"/>
        <v>2.7027868597228721E-2</v>
      </c>
      <c r="AJ316" s="42">
        <f t="shared" si="302"/>
        <v>-2.7728100023739821E-2</v>
      </c>
      <c r="AK316" s="42">
        <f t="shared" si="302"/>
        <v>1.0266786570743314E-2</v>
      </c>
      <c r="AL316" s="42">
        <f t="shared" si="302"/>
        <v>-6.2248733453178606E-2</v>
      </c>
      <c r="AM316" s="42">
        <f t="shared" si="302"/>
        <v>-7.3806312381979988E-2</v>
      </c>
      <c r="AN316" s="42">
        <f t="shared" si="302"/>
        <v>3.0739839313286721E-2</v>
      </c>
      <c r="AO316" s="42">
        <f t="shared" si="302"/>
        <v>0.29400411407674532</v>
      </c>
      <c r="AP316" s="42">
        <f t="shared" si="302"/>
        <v>6.1782105535884035E-2</v>
      </c>
      <c r="AQ316" s="42">
        <f t="shared" si="302"/>
        <v>9.4920432845321479E-2</v>
      </c>
      <c r="AR316" s="42">
        <f t="shared" si="302"/>
        <v>1.6454303785864877E-2</v>
      </c>
      <c r="AS316" s="42">
        <f t="shared" si="302"/>
        <v>0.1443020110549218</v>
      </c>
      <c r="AT316" s="42">
        <f t="shared" si="302"/>
        <v>-0.15547892720306511</v>
      </c>
      <c r="AU316" s="42">
        <f t="shared" si="302"/>
        <v>0.34449463579898354</v>
      </c>
      <c r="AV316" s="42">
        <f t="shared" si="302"/>
        <v>-0.10263157894736841</v>
      </c>
      <c r="AW316" s="42">
        <f t="shared" si="302"/>
        <v>0.51387387387387395</v>
      </c>
      <c r="AX316" s="42">
        <f t="shared" si="302"/>
        <v>2.0756245569482301E-2</v>
      </c>
      <c r="AY316" s="42">
        <f t="shared" si="302"/>
        <v>0.12633636805954307</v>
      </c>
      <c r="AZ316" s="42">
        <f t="shared" si="302"/>
        <v>7.2875171559602325E-2</v>
      </c>
      <c r="BA316" s="42">
        <f t="shared" si="302"/>
        <v>0.1339730502245815</v>
      </c>
      <c r="BB316" s="42">
        <f t="shared" si="302"/>
        <v>3.5860130852885641E-2</v>
      </c>
      <c r="BC316" s="42">
        <f t="shared" si="302"/>
        <v>0.20897168287976053</v>
      </c>
      <c r="BD316" s="42">
        <f t="shared" si="302"/>
        <v>-0.24471553963108306</v>
      </c>
      <c r="BE316" s="42">
        <f t="shared" si="302"/>
        <v>-4.424696909328929E-2</v>
      </c>
      <c r="BF316" s="42">
        <f t="shared" si="302"/>
        <v>-0.15159294534438938</v>
      </c>
      <c r="BG316" s="42">
        <f t="shared" si="302"/>
        <v>0.35063291139240516</v>
      </c>
      <c r="BH316" s="42">
        <f t="shared" si="302"/>
        <v>0.11878996556812593</v>
      </c>
      <c r="BI316" s="42">
        <f t="shared" si="302"/>
        <v>-0.27536837705089356</v>
      </c>
      <c r="BJ316" s="42">
        <f t="shared" si="302"/>
        <v>9.900580765823408E-2</v>
      </c>
      <c r="BK316" s="42">
        <f t="shared" si="302"/>
        <v>4.2829581993569121E-2</v>
      </c>
      <c r="BL316" s="42">
        <f t="shared" si="302"/>
        <v>4.6550929482255254E-2</v>
      </c>
      <c r="BM316" s="42">
        <f t="shared" si="302"/>
        <v>-4.1402236325173813E-2</v>
      </c>
      <c r="BN316" s="42">
        <f t="shared" ref="BN316:BS316" si="303">IF(BN30="...","...",BN42/BN30-1)</f>
        <v>2.5935949481280973E-2</v>
      </c>
      <c r="BO316" s="42">
        <f t="shared" si="303"/>
        <v>0.23113424154293583</v>
      </c>
      <c r="BP316" s="42">
        <f t="shared" si="303"/>
        <v>-0.12669783192844264</v>
      </c>
      <c r="BQ316" s="42">
        <f t="shared" si="303"/>
        <v>4.5398953084487159E-2</v>
      </c>
      <c r="BR316" s="42">
        <f t="shared" si="303"/>
        <v>-3.4950575086434843E-2</v>
      </c>
      <c r="BS316" s="42">
        <f t="shared" si="303"/>
        <v>9.6653678661471565E-2</v>
      </c>
      <c r="BU316" s="70">
        <f>IF(BU30="...","...",BU42/BU30-1)</f>
        <v>-4.8999546484100431E-2</v>
      </c>
      <c r="BV316" s="70">
        <f>IF(BV30="...","...",BV42/BV30-1)</f>
        <v>0.10453875049793626</v>
      </c>
      <c r="BW316" s="70">
        <f>IF(BW30="...","...",BW42/BW30-1)</f>
        <v>-1.1191381824633417E-2</v>
      </c>
      <c r="BX316" s="70">
        <f>IF(BX30="...","...",BX42/BX30-1)</f>
        <v>8.8181715025255292E-2</v>
      </c>
    </row>
    <row r="317" spans="1:76">
      <c r="A317" s="1">
        <f t="shared" si="255"/>
        <v>37653</v>
      </c>
      <c r="B317" s="42" t="str">
        <f t="shared" ref="B317:BM317" si="304">IF(B31="...","...",B43/B31-1)</f>
        <v>...</v>
      </c>
      <c r="C317" s="42" t="str">
        <f t="shared" si="304"/>
        <v>...</v>
      </c>
      <c r="D317" s="42" t="str">
        <f t="shared" si="304"/>
        <v>...</v>
      </c>
      <c r="E317" s="42" t="str">
        <f t="shared" si="304"/>
        <v>...</v>
      </c>
      <c r="F317" s="42">
        <f t="shared" si="304"/>
        <v>7.2838207447927683E-2</v>
      </c>
      <c r="G317" s="42">
        <f t="shared" si="304"/>
        <v>0.13590105482097758</v>
      </c>
      <c r="H317" s="42">
        <f t="shared" si="304"/>
        <v>0.20511158970058507</v>
      </c>
      <c r="I317" s="42">
        <f t="shared" si="304"/>
        <v>0.13228828988853847</v>
      </c>
      <c r="J317" s="42" t="str">
        <f t="shared" si="304"/>
        <v>...</v>
      </c>
      <c r="K317" s="42" t="str">
        <f t="shared" si="304"/>
        <v>...</v>
      </c>
      <c r="L317" s="42">
        <f t="shared" si="304"/>
        <v>5.2706048814998185E-2</v>
      </c>
      <c r="M317" s="42">
        <f t="shared" si="304"/>
        <v>2.3594402905794398E-2</v>
      </c>
      <c r="N317" s="42">
        <f t="shared" si="304"/>
        <v>2.1769073134679351E-2</v>
      </c>
      <c r="O317" s="42">
        <f t="shared" si="304"/>
        <v>9.6945551128817975E-2</v>
      </c>
      <c r="P317" s="42" t="str">
        <f t="shared" si="304"/>
        <v>...</v>
      </c>
      <c r="Q317" s="42" t="str">
        <f t="shared" si="304"/>
        <v>...</v>
      </c>
      <c r="R317" s="42" t="str">
        <f t="shared" si="304"/>
        <v>...</v>
      </c>
      <c r="S317" s="42" t="str">
        <f t="shared" si="304"/>
        <v>...</v>
      </c>
      <c r="T317" s="42">
        <f t="shared" si="304"/>
        <v>-2.890592623290511E-2</v>
      </c>
      <c r="U317" s="42">
        <f t="shared" si="304"/>
        <v>0.94926130428294275</v>
      </c>
      <c r="V317" s="42">
        <f t="shared" si="304"/>
        <v>-2.9413122067533215E-2</v>
      </c>
      <c r="W317" s="42">
        <f t="shared" si="304"/>
        <v>9.3872811718470839E-2</v>
      </c>
      <c r="X317" s="42">
        <f t="shared" si="304"/>
        <v>-0.11569622988009076</v>
      </c>
      <c r="Y317" s="42">
        <f t="shared" si="304"/>
        <v>0.1144047035766782</v>
      </c>
      <c r="Z317" s="42" t="str">
        <f t="shared" si="304"/>
        <v>...</v>
      </c>
      <c r="AA317" s="42" t="str">
        <f t="shared" si="304"/>
        <v>...</v>
      </c>
      <c r="AB317" s="42" t="str">
        <f t="shared" si="304"/>
        <v>...</v>
      </c>
      <c r="AC317" s="42" t="str">
        <f t="shared" si="304"/>
        <v>...</v>
      </c>
      <c r="AD317" s="42">
        <f t="shared" si="304"/>
        <v>-7.1661828737300426E-2</v>
      </c>
      <c r="AE317" s="42">
        <f t="shared" si="304"/>
        <v>7.0433557677257896E-2</v>
      </c>
      <c r="AF317" s="42" t="str">
        <f t="shared" si="304"/>
        <v>...</v>
      </c>
      <c r="AG317" s="42" t="str">
        <f t="shared" si="304"/>
        <v>...</v>
      </c>
      <c r="AH317" s="42">
        <f t="shared" si="304"/>
        <v>6.0403299725023007E-2</v>
      </c>
      <c r="AI317" s="42">
        <f t="shared" si="304"/>
        <v>9.7712345541578483E-2</v>
      </c>
      <c r="AJ317" s="42">
        <f t="shared" si="304"/>
        <v>1.3874585192813926E-2</v>
      </c>
      <c r="AK317" s="42">
        <f t="shared" si="304"/>
        <v>8.1217861094838195E-2</v>
      </c>
      <c r="AL317" s="42">
        <f t="shared" si="304"/>
        <v>-2.1342449300133959E-2</v>
      </c>
      <c r="AM317" s="42">
        <f t="shared" si="304"/>
        <v>5.3018736988201809E-3</v>
      </c>
      <c r="AN317" s="42">
        <f t="shared" si="304"/>
        <v>3.2638965025764799E-2</v>
      </c>
      <c r="AO317" s="42">
        <f t="shared" si="304"/>
        <v>7.0229523847408437E-2</v>
      </c>
      <c r="AP317" s="42" t="str">
        <f t="shared" si="304"/>
        <v>...</v>
      </c>
      <c r="AQ317" s="42" t="str">
        <f t="shared" si="304"/>
        <v>...</v>
      </c>
      <c r="AR317" s="42" t="str">
        <f t="shared" si="304"/>
        <v>...</v>
      </c>
      <c r="AS317" s="42" t="str">
        <f t="shared" si="304"/>
        <v>...</v>
      </c>
      <c r="AT317" s="42" t="str">
        <f t="shared" si="304"/>
        <v>...</v>
      </c>
      <c r="AU317" s="42" t="str">
        <f t="shared" si="304"/>
        <v>...</v>
      </c>
      <c r="AV317" s="42" t="str">
        <f t="shared" si="304"/>
        <v>...</v>
      </c>
      <c r="AW317" s="42" t="str">
        <f t="shared" si="304"/>
        <v>...</v>
      </c>
      <c r="AX317" s="42" t="str">
        <f t="shared" si="304"/>
        <v>...</v>
      </c>
      <c r="AY317" s="42" t="str">
        <f t="shared" si="304"/>
        <v>...</v>
      </c>
      <c r="AZ317" s="42" t="str">
        <f t="shared" si="304"/>
        <v>...</v>
      </c>
      <c r="BA317" s="42" t="str">
        <f t="shared" si="304"/>
        <v>...</v>
      </c>
      <c r="BB317" s="42">
        <f t="shared" si="304"/>
        <v>0.20706801633812821</v>
      </c>
      <c r="BC317" s="42">
        <f t="shared" si="304"/>
        <v>0.31287613968070915</v>
      </c>
      <c r="BD317" s="42">
        <f t="shared" si="304"/>
        <v>-4.0737264612496715E-2</v>
      </c>
      <c r="BE317" s="42">
        <f t="shared" si="304"/>
        <v>3.0174805307664032E-2</v>
      </c>
      <c r="BF317" s="42" t="str">
        <f t="shared" si="304"/>
        <v>...</v>
      </c>
      <c r="BG317" s="42" t="str">
        <f t="shared" si="304"/>
        <v>...</v>
      </c>
      <c r="BH317" s="42">
        <f t="shared" si="304"/>
        <v>0.11376564277588175</v>
      </c>
      <c r="BI317" s="42">
        <f t="shared" si="304"/>
        <v>5.5291910385167231E-2</v>
      </c>
      <c r="BJ317" s="42">
        <f t="shared" si="304"/>
        <v>-9.5221231102946113E-2</v>
      </c>
      <c r="BK317" s="42">
        <f t="shared" si="304"/>
        <v>0.11644535240040854</v>
      </c>
      <c r="BL317" s="42">
        <f t="shared" si="304"/>
        <v>-0.14938828074694144</v>
      </c>
      <c r="BM317" s="42">
        <f t="shared" si="304"/>
        <v>0.16933080465998374</v>
      </c>
      <c r="BN317" s="42">
        <f t="shared" ref="BN317:BS317" si="305">IF(BN31="...","...",BN43/BN31-1)</f>
        <v>0.29184739311321595</v>
      </c>
      <c r="BO317" s="42">
        <f t="shared" si="305"/>
        <v>9.4493255785175201E-2</v>
      </c>
      <c r="BP317" s="42">
        <f t="shared" si="305"/>
        <v>0.15617180984153456</v>
      </c>
      <c r="BQ317" s="42">
        <f t="shared" si="305"/>
        <v>1.1596525259340407E-2</v>
      </c>
      <c r="BR317" s="42" t="str">
        <f t="shared" si="305"/>
        <v>...</v>
      </c>
      <c r="BS317" s="42" t="str">
        <f t="shared" si="305"/>
        <v>...</v>
      </c>
      <c r="BU317" s="70" t="s">
        <v>67</v>
      </c>
      <c r="BV317" s="70" t="s">
        <v>67</v>
      </c>
      <c r="BW317" s="70" t="s">
        <v>67</v>
      </c>
      <c r="BX317" s="70" t="s">
        <v>67</v>
      </c>
    </row>
    <row r="318" spans="1:76">
      <c r="A318" s="1">
        <f t="shared" si="255"/>
        <v>37681</v>
      </c>
      <c r="B318" s="42" t="str">
        <f t="shared" ref="B318:BM318" si="306">IF(B32="...","...",B44/B32-1)</f>
        <v>...</v>
      </c>
      <c r="C318" s="42" t="str">
        <f t="shared" si="306"/>
        <v>...</v>
      </c>
      <c r="D318" s="42" t="str">
        <f t="shared" si="306"/>
        <v>...</v>
      </c>
      <c r="E318" s="42" t="str">
        <f t="shared" si="306"/>
        <v>...</v>
      </c>
      <c r="F318" s="42">
        <f t="shared" si="306"/>
        <v>-6.5796875676143451E-2</v>
      </c>
      <c r="G318" s="42">
        <f t="shared" si="306"/>
        <v>-0.12358703843255459</v>
      </c>
      <c r="H318" s="42">
        <f t="shared" si="306"/>
        <v>3.8575206097371195E-2</v>
      </c>
      <c r="I318" s="42">
        <f t="shared" si="306"/>
        <v>3.0240610071436969E-3</v>
      </c>
      <c r="J318" s="42" t="str">
        <f t="shared" si="306"/>
        <v>...</v>
      </c>
      <c r="K318" s="42" t="str">
        <f t="shared" si="306"/>
        <v>...</v>
      </c>
      <c r="L318" s="42">
        <f t="shared" si="306"/>
        <v>-0.28050663825406141</v>
      </c>
      <c r="M318" s="42">
        <f t="shared" si="306"/>
        <v>-3.4534612393051223E-3</v>
      </c>
      <c r="N318" s="42">
        <f t="shared" si="306"/>
        <v>-0.11572886459959852</v>
      </c>
      <c r="O318" s="42">
        <f t="shared" si="306"/>
        <v>9.4230716120301539E-2</v>
      </c>
      <c r="P318" s="42" t="str">
        <f t="shared" si="306"/>
        <v>...</v>
      </c>
      <c r="Q318" s="42" t="str">
        <f t="shared" si="306"/>
        <v>...</v>
      </c>
      <c r="R318" s="42" t="str">
        <f t="shared" si="306"/>
        <v>...</v>
      </c>
      <c r="S318" s="42" t="str">
        <f t="shared" si="306"/>
        <v>...</v>
      </c>
      <c r="T318" s="42">
        <f t="shared" si="306"/>
        <v>3.6912550267090838E-2</v>
      </c>
      <c r="U318" s="42">
        <f t="shared" si="306"/>
        <v>1.585051084423732</v>
      </c>
      <c r="V318" s="42">
        <f t="shared" si="306"/>
        <v>-0.20840903544214551</v>
      </c>
      <c r="W318" s="42">
        <f t="shared" si="306"/>
        <v>8.228021978021971E-2</v>
      </c>
      <c r="X318" s="42">
        <f t="shared" si="306"/>
        <v>-0.22103669526349934</v>
      </c>
      <c r="Y318" s="42">
        <f t="shared" si="306"/>
        <v>-4.8594238111766552E-3</v>
      </c>
      <c r="Z318" s="42" t="str">
        <f t="shared" si="306"/>
        <v>...</v>
      </c>
      <c r="AA318" s="42" t="str">
        <f t="shared" si="306"/>
        <v>...</v>
      </c>
      <c r="AB318" s="42" t="str">
        <f t="shared" si="306"/>
        <v>...</v>
      </c>
      <c r="AC318" s="42" t="str">
        <f t="shared" si="306"/>
        <v>...</v>
      </c>
      <c r="AD318" s="42">
        <f t="shared" si="306"/>
        <v>-0.16534103290477231</v>
      </c>
      <c r="AE318" s="42">
        <f t="shared" si="306"/>
        <v>0.17765427366807196</v>
      </c>
      <c r="AF318" s="42" t="str">
        <f t="shared" si="306"/>
        <v>...</v>
      </c>
      <c r="AG318" s="42" t="str">
        <f t="shared" si="306"/>
        <v>...</v>
      </c>
      <c r="AH318" s="42">
        <f t="shared" si="306"/>
        <v>-2.1679418233864212E-3</v>
      </c>
      <c r="AI318" s="42">
        <f t="shared" si="306"/>
        <v>-1.2564511335080297E-3</v>
      </c>
      <c r="AJ318" s="42">
        <f t="shared" si="306"/>
        <v>8.417193020019198E-3</v>
      </c>
      <c r="AK318" s="42">
        <f t="shared" si="306"/>
        <v>-4.7557217277036656E-3</v>
      </c>
      <c r="AL318" s="42">
        <f t="shared" si="306"/>
        <v>-0.16798856095980697</v>
      </c>
      <c r="AM318" s="42">
        <f t="shared" si="306"/>
        <v>-4.9137050073804978E-2</v>
      </c>
      <c r="AN318" s="42">
        <f t="shared" si="306"/>
        <v>-3.7099831631992264E-2</v>
      </c>
      <c r="AO318" s="42">
        <f t="shared" si="306"/>
        <v>0.12239025849964325</v>
      </c>
      <c r="AP318" s="42" t="str">
        <f t="shared" si="306"/>
        <v>...</v>
      </c>
      <c r="AQ318" s="42" t="str">
        <f t="shared" si="306"/>
        <v>...</v>
      </c>
      <c r="AR318" s="42" t="str">
        <f t="shared" si="306"/>
        <v>...</v>
      </c>
      <c r="AS318" s="42" t="str">
        <f t="shared" si="306"/>
        <v>...</v>
      </c>
      <c r="AT318" s="42" t="str">
        <f t="shared" si="306"/>
        <v>...</v>
      </c>
      <c r="AU318" s="42" t="str">
        <f t="shared" si="306"/>
        <v>...</v>
      </c>
      <c r="AV318" s="42" t="str">
        <f t="shared" si="306"/>
        <v>...</v>
      </c>
      <c r="AW318" s="42" t="str">
        <f t="shared" si="306"/>
        <v>...</v>
      </c>
      <c r="AX318" s="42" t="str">
        <f t="shared" si="306"/>
        <v>...</v>
      </c>
      <c r="AY318" s="42" t="str">
        <f t="shared" si="306"/>
        <v>...</v>
      </c>
      <c r="AZ318" s="42" t="str">
        <f t="shared" si="306"/>
        <v>...</v>
      </c>
      <c r="BA318" s="42" t="str">
        <f t="shared" si="306"/>
        <v>...</v>
      </c>
      <c r="BB318" s="42">
        <f t="shared" si="306"/>
        <v>-0.20364044505172751</v>
      </c>
      <c r="BC318" s="42">
        <f t="shared" si="306"/>
        <v>0.33045144977774155</v>
      </c>
      <c r="BD318" s="42">
        <f t="shared" si="306"/>
        <v>-0.21223700495049502</v>
      </c>
      <c r="BE318" s="42">
        <f t="shared" si="306"/>
        <v>-2.8493491442059038E-2</v>
      </c>
      <c r="BF318" s="42" t="str">
        <f t="shared" si="306"/>
        <v>...</v>
      </c>
      <c r="BG318" s="42" t="str">
        <f t="shared" si="306"/>
        <v>...</v>
      </c>
      <c r="BH318" s="42">
        <f t="shared" si="306"/>
        <v>-0.25944027163288408</v>
      </c>
      <c r="BI318" s="42">
        <f t="shared" si="306"/>
        <v>0.28131699846860636</v>
      </c>
      <c r="BJ318" s="42">
        <f t="shared" si="306"/>
        <v>-0.10316035569657245</v>
      </c>
      <c r="BK318" s="42">
        <f t="shared" si="306"/>
        <v>0.20515581259421056</v>
      </c>
      <c r="BL318" s="42">
        <f t="shared" si="306"/>
        <v>0.11701504200039081</v>
      </c>
      <c r="BM318" s="42">
        <f t="shared" si="306"/>
        <v>0.87810457516339868</v>
      </c>
      <c r="BN318" s="42">
        <f t="shared" ref="BN318:BS318" si="307">IF(BN32="...","...",BN44/BN32-1)</f>
        <v>6.7680761241037279E-2</v>
      </c>
      <c r="BO318" s="42">
        <f t="shared" si="307"/>
        <v>-2.151150173611116E-2</v>
      </c>
      <c r="BP318" s="42">
        <f t="shared" si="307"/>
        <v>3.3895614209168423E-2</v>
      </c>
      <c r="BQ318" s="42">
        <f t="shared" si="307"/>
        <v>1.4237093140309742E-2</v>
      </c>
      <c r="BR318" s="42" t="str">
        <f t="shared" si="307"/>
        <v>...</v>
      </c>
      <c r="BS318" s="42" t="str">
        <f t="shared" si="307"/>
        <v>...</v>
      </c>
      <c r="BU318" s="70" t="s">
        <v>67</v>
      </c>
      <c r="BV318" s="70" t="s">
        <v>67</v>
      </c>
      <c r="BW318" s="70" t="s">
        <v>67</v>
      </c>
      <c r="BX318" s="70" t="s">
        <v>67</v>
      </c>
    </row>
    <row r="319" spans="1:76">
      <c r="A319" s="1">
        <f t="shared" si="255"/>
        <v>37712</v>
      </c>
      <c r="B319" s="42">
        <f t="shared" ref="B319:BM319" si="308">IF(B33="...","...",B45/B33-1)</f>
        <v>0.29324489943046639</v>
      </c>
      <c r="C319" s="42">
        <f t="shared" si="308"/>
        <v>5.8667495975413431E-2</v>
      </c>
      <c r="D319" s="42">
        <f t="shared" si="308"/>
        <v>0.21280347212803474</v>
      </c>
      <c r="E319" s="42">
        <f t="shared" si="308"/>
        <v>-0.11436187309029044</v>
      </c>
      <c r="F319" s="42">
        <f t="shared" si="308"/>
        <v>0.31044587451160655</v>
      </c>
      <c r="G319" s="42">
        <f t="shared" si="308"/>
        <v>0.2285855956365439</v>
      </c>
      <c r="H319" s="42">
        <f t="shared" si="308"/>
        <v>0.18572737233488401</v>
      </c>
      <c r="I319" s="42">
        <f t="shared" si="308"/>
        <v>0.18454567719813864</v>
      </c>
      <c r="J319" s="42">
        <f t="shared" si="308"/>
        <v>0.1715912228901586</v>
      </c>
      <c r="K319" s="42">
        <f t="shared" si="308"/>
        <v>6.7888662593346805E-2</v>
      </c>
      <c r="L319" s="42">
        <f t="shared" si="308"/>
        <v>0.36063855197855577</v>
      </c>
      <c r="M319" s="42">
        <f t="shared" si="308"/>
        <v>-0.13210074323082177</v>
      </c>
      <c r="N319" s="42">
        <f t="shared" si="308"/>
        <v>0.1718614161058698</v>
      </c>
      <c r="O319" s="42">
        <f t="shared" si="308"/>
        <v>0.1530376940133038</v>
      </c>
      <c r="P319" s="42">
        <f t="shared" si="308"/>
        <v>0.30779355081319926</v>
      </c>
      <c r="Q319" s="42">
        <f t="shared" si="308"/>
        <v>0.10710944808232004</v>
      </c>
      <c r="R319" s="42">
        <f t="shared" si="308"/>
        <v>0.29428343525658063</v>
      </c>
      <c r="S319" s="42">
        <f t="shared" si="308"/>
        <v>0.47951344430217668</v>
      </c>
      <c r="T319" s="42">
        <f t="shared" si="308"/>
        <v>0.29010022580517369</v>
      </c>
      <c r="U319" s="42">
        <f t="shared" si="308"/>
        <v>2.2763748597081932</v>
      </c>
      <c r="V319" s="42">
        <f t="shared" si="308"/>
        <v>0.31974617265114347</v>
      </c>
      <c r="W319" s="42">
        <f t="shared" si="308"/>
        <v>0.14352734203196005</v>
      </c>
      <c r="X319" s="42">
        <f t="shared" si="308"/>
        <v>6.74557452602913E-2</v>
      </c>
      <c r="Y319" s="42">
        <f t="shared" si="308"/>
        <v>0.15163002274450332</v>
      </c>
      <c r="Z319" s="42">
        <f t="shared" si="308"/>
        <v>0.23723490007504799</v>
      </c>
      <c r="AA319" s="42">
        <f t="shared" si="308"/>
        <v>-8.956992888587878E-2</v>
      </c>
      <c r="AB319" s="42">
        <f t="shared" si="308"/>
        <v>0.39155212872946699</v>
      </c>
      <c r="AC319" s="42">
        <f t="shared" si="308"/>
        <v>0.30943701903604692</v>
      </c>
      <c r="AD319" s="42">
        <f t="shared" si="308"/>
        <v>0.20959003800436649</v>
      </c>
      <c r="AE319" s="42">
        <f t="shared" si="308"/>
        <v>7.9552150854449444E-3</v>
      </c>
      <c r="AF319" s="42">
        <f t="shared" si="308"/>
        <v>0.27854572997538352</v>
      </c>
      <c r="AG319" s="42">
        <f t="shared" si="308"/>
        <v>0.18560218355510072</v>
      </c>
      <c r="AH319" s="42">
        <f t="shared" si="308"/>
        <v>0.17918436281449468</v>
      </c>
      <c r="AI319" s="42">
        <f t="shared" si="308"/>
        <v>-3.5554052129326275E-2</v>
      </c>
      <c r="AJ319" s="42">
        <f t="shared" si="308"/>
        <v>0.15826805649787201</v>
      </c>
      <c r="AK319" s="42">
        <f t="shared" si="308"/>
        <v>-7.8845299179831074E-2</v>
      </c>
      <c r="AL319" s="42">
        <f t="shared" si="308"/>
        <v>0.19081339712918655</v>
      </c>
      <c r="AM319" s="42">
        <f t="shared" si="308"/>
        <v>5.1546391752577359E-2</v>
      </c>
      <c r="AN319" s="42">
        <f t="shared" si="308"/>
        <v>0.25350365452960499</v>
      </c>
      <c r="AO319" s="42">
        <f t="shared" si="308"/>
        <v>0.16940493706065074</v>
      </c>
      <c r="AP319" s="42">
        <f t="shared" si="308"/>
        <v>0.12704532769307608</v>
      </c>
      <c r="AQ319" s="42">
        <f t="shared" si="308"/>
        <v>2.3235843814719548E-3</v>
      </c>
      <c r="AR319" s="42">
        <f t="shared" si="308"/>
        <v>0.20527283097788196</v>
      </c>
      <c r="AS319" s="42">
        <f t="shared" si="308"/>
        <v>0.16057293629852998</v>
      </c>
      <c r="AT319" s="42">
        <f t="shared" si="308"/>
        <v>0.10726995424504326</v>
      </c>
      <c r="AU319" s="42">
        <f t="shared" si="308"/>
        <v>0.19434076903046615</v>
      </c>
      <c r="AV319" s="42">
        <f t="shared" si="308"/>
        <v>4.4426494345719547E-3</v>
      </c>
      <c r="AW319" s="42">
        <f t="shared" si="308"/>
        <v>0.43234152652005164</v>
      </c>
      <c r="AX319" s="42">
        <f t="shared" si="308"/>
        <v>0.12374277320211702</v>
      </c>
      <c r="AY319" s="42">
        <f t="shared" si="308"/>
        <v>3.1926716100231678E-2</v>
      </c>
      <c r="AZ319" s="42">
        <f t="shared" si="308"/>
        <v>0.45561321351727635</v>
      </c>
      <c r="BA319" s="42">
        <f t="shared" si="308"/>
        <v>7.9736649597659026E-2</v>
      </c>
      <c r="BB319" s="42">
        <f t="shared" si="308"/>
        <v>8.8482612705473862E-2</v>
      </c>
      <c r="BC319" s="42">
        <f t="shared" si="308"/>
        <v>0.23610186921541354</v>
      </c>
      <c r="BD319" s="42">
        <f t="shared" si="308"/>
        <v>0.13166251669012308</v>
      </c>
      <c r="BE319" s="42">
        <f t="shared" si="308"/>
        <v>-9.3805439215758013E-2</v>
      </c>
      <c r="BF319" s="42">
        <f t="shared" si="308"/>
        <v>0.22754531365810937</v>
      </c>
      <c r="BG319" s="42">
        <f t="shared" si="308"/>
        <v>-0.17400602702439971</v>
      </c>
      <c r="BH319" s="42">
        <f t="shared" si="308"/>
        <v>0.5182726787212939</v>
      </c>
      <c r="BI319" s="42">
        <f t="shared" si="308"/>
        <v>0.18196632265073331</v>
      </c>
      <c r="BJ319" s="42">
        <f t="shared" si="308"/>
        <v>0.20362771612421904</v>
      </c>
      <c r="BK319" s="42">
        <f t="shared" si="308"/>
        <v>4.9679702548940607E-2</v>
      </c>
      <c r="BL319" s="42">
        <f t="shared" si="308"/>
        <v>9.775967413441955E-2</v>
      </c>
      <c r="BM319" s="42">
        <f t="shared" si="308"/>
        <v>-0.11033369214208821</v>
      </c>
      <c r="BN319" s="42">
        <f t="shared" ref="BN319:BS319" si="309">IF(BN33="...","...",BN45/BN33-1)</f>
        <v>0.14899405742106397</v>
      </c>
      <c r="BO319" s="42">
        <f t="shared" si="309"/>
        <v>3.6151702001858244E-2</v>
      </c>
      <c r="BP319" s="42">
        <f t="shared" si="309"/>
        <v>-0.10338299448514277</v>
      </c>
      <c r="BQ319" s="42">
        <f t="shared" si="309"/>
        <v>0.20987654320987659</v>
      </c>
      <c r="BR319" s="42">
        <f t="shared" si="309"/>
        <v>0.21826267297935953</v>
      </c>
      <c r="BS319" s="42">
        <f t="shared" si="309"/>
        <v>6.7175230660465601E-5</v>
      </c>
      <c r="BU319" s="70">
        <f>IF(BU33="...","...",BU45/BU33-1)</f>
        <v>0.24318651865339547</v>
      </c>
      <c r="BV319" s="70">
        <f>IF(BV33="...","...",BV45/BV33-1)</f>
        <v>-2.0926555891980558E-2</v>
      </c>
      <c r="BW319" s="70">
        <f>IF(BW33="...","...",BW45/BW33-1)</f>
        <v>0.17937093055409115</v>
      </c>
      <c r="BX319" s="70">
        <f>IF(BX33="...","...",BX45/BX33-1)</f>
        <v>2.4604926282334239E-2</v>
      </c>
    </row>
    <row r="320" spans="1:76">
      <c r="A320" s="1">
        <f t="shared" si="255"/>
        <v>37742</v>
      </c>
      <c r="B320" s="42" t="str">
        <f t="shared" ref="B320:BM320" si="310">IF(B34="...","...",B46/B34-1)</f>
        <v>...</v>
      </c>
      <c r="C320" s="42" t="str">
        <f t="shared" si="310"/>
        <v>...</v>
      </c>
      <c r="D320" s="42" t="str">
        <f t="shared" si="310"/>
        <v>...</v>
      </c>
      <c r="E320" s="42" t="str">
        <f t="shared" si="310"/>
        <v>...</v>
      </c>
      <c r="F320" s="42">
        <f t="shared" si="310"/>
        <v>0.19679453494482391</v>
      </c>
      <c r="G320" s="42">
        <f t="shared" si="310"/>
        <v>0.14906832298136652</v>
      </c>
      <c r="H320" s="42">
        <f t="shared" si="310"/>
        <v>3.2103797570523396E-2</v>
      </c>
      <c r="I320" s="42">
        <f t="shared" si="310"/>
        <v>0.13930789707187219</v>
      </c>
      <c r="J320" s="42" t="str">
        <f t="shared" si="310"/>
        <v>...</v>
      </c>
      <c r="K320" s="42" t="str">
        <f t="shared" si="310"/>
        <v>...</v>
      </c>
      <c r="L320" s="42">
        <f t="shared" si="310"/>
        <v>0.16912466461383313</v>
      </c>
      <c r="M320" s="42">
        <f t="shared" si="310"/>
        <v>-0.29129929357059825</v>
      </c>
      <c r="N320" s="42">
        <f t="shared" si="310"/>
        <v>2.2120501982084484E-2</v>
      </c>
      <c r="O320" s="42">
        <f t="shared" si="310"/>
        <v>-9.6541412040046848E-2</v>
      </c>
      <c r="P320" s="42" t="str">
        <f t="shared" si="310"/>
        <v>...</v>
      </c>
      <c r="Q320" s="42" t="str">
        <f t="shared" si="310"/>
        <v>...</v>
      </c>
      <c r="R320" s="42" t="str">
        <f t="shared" si="310"/>
        <v>...</v>
      </c>
      <c r="S320" s="42" t="str">
        <f t="shared" si="310"/>
        <v>...</v>
      </c>
      <c r="T320" s="42">
        <f t="shared" si="310"/>
        <v>0.223023957743822</v>
      </c>
      <c r="U320" s="42">
        <f t="shared" si="310"/>
        <v>0.97545008183306048</v>
      </c>
      <c r="V320" s="42">
        <f t="shared" si="310"/>
        <v>0.13998564249820533</v>
      </c>
      <c r="W320" s="42">
        <f t="shared" si="310"/>
        <v>0.10759719415051716</v>
      </c>
      <c r="X320" s="42">
        <f t="shared" si="310"/>
        <v>-3.5232277312118199E-2</v>
      </c>
      <c r="Y320" s="42">
        <f t="shared" si="310"/>
        <v>-3.2690900219565777E-2</v>
      </c>
      <c r="Z320" s="42" t="str">
        <f t="shared" si="310"/>
        <v>...</v>
      </c>
      <c r="AA320" s="42" t="str">
        <f t="shared" si="310"/>
        <v>...</v>
      </c>
      <c r="AB320" s="42" t="str">
        <f t="shared" si="310"/>
        <v>...</v>
      </c>
      <c r="AC320" s="42" t="str">
        <f t="shared" si="310"/>
        <v>...</v>
      </c>
      <c r="AD320" s="42">
        <f t="shared" si="310"/>
        <v>5.2273693157671053E-2</v>
      </c>
      <c r="AE320" s="42">
        <f t="shared" si="310"/>
        <v>5.8962264150941301E-4</v>
      </c>
      <c r="AF320" s="42" t="str">
        <f t="shared" si="310"/>
        <v>...</v>
      </c>
      <c r="AG320" s="42" t="str">
        <f t="shared" si="310"/>
        <v>...</v>
      </c>
      <c r="AH320" s="42">
        <f t="shared" si="310"/>
        <v>0.20071308992856318</v>
      </c>
      <c r="AI320" s="42">
        <f t="shared" si="310"/>
        <v>5.1911609961416971E-2</v>
      </c>
      <c r="AJ320" s="42">
        <f t="shared" si="310"/>
        <v>0.16537652759576993</v>
      </c>
      <c r="AK320" s="42">
        <f t="shared" si="310"/>
        <v>3.9844637619890655E-2</v>
      </c>
      <c r="AL320" s="42">
        <f t="shared" si="310"/>
        <v>7.0089188601261787E-2</v>
      </c>
      <c r="AM320" s="42">
        <f t="shared" si="310"/>
        <v>5.8558116723884224E-2</v>
      </c>
      <c r="AN320" s="42">
        <f t="shared" si="310"/>
        <v>9.4840478564307107E-2</v>
      </c>
      <c r="AO320" s="42">
        <f t="shared" si="310"/>
        <v>0.36926445705185618</v>
      </c>
      <c r="AP320" s="42" t="str">
        <f t="shared" si="310"/>
        <v>...</v>
      </c>
      <c r="AQ320" s="42" t="str">
        <f t="shared" si="310"/>
        <v>...</v>
      </c>
      <c r="AR320" s="42" t="str">
        <f t="shared" si="310"/>
        <v>...</v>
      </c>
      <c r="AS320" s="42" t="str">
        <f t="shared" si="310"/>
        <v>...</v>
      </c>
      <c r="AT320" s="42" t="str">
        <f t="shared" si="310"/>
        <v>...</v>
      </c>
      <c r="AU320" s="42" t="str">
        <f t="shared" si="310"/>
        <v>...</v>
      </c>
      <c r="AV320" s="42" t="str">
        <f t="shared" si="310"/>
        <v>...</v>
      </c>
      <c r="AW320" s="42" t="str">
        <f t="shared" si="310"/>
        <v>...</v>
      </c>
      <c r="AX320" s="42" t="str">
        <f t="shared" si="310"/>
        <v>...</v>
      </c>
      <c r="AY320" s="42" t="str">
        <f t="shared" si="310"/>
        <v>...</v>
      </c>
      <c r="AZ320" s="42" t="str">
        <f t="shared" si="310"/>
        <v>...</v>
      </c>
      <c r="BA320" s="42" t="str">
        <f t="shared" si="310"/>
        <v>...</v>
      </c>
      <c r="BB320" s="42">
        <f t="shared" si="310"/>
        <v>0.27683884789335877</v>
      </c>
      <c r="BC320" s="42">
        <f t="shared" si="310"/>
        <v>0.16830196235482586</v>
      </c>
      <c r="BD320" s="42">
        <f t="shared" si="310"/>
        <v>5.3153368370759679E-2</v>
      </c>
      <c r="BE320" s="42">
        <f t="shared" si="310"/>
        <v>-0.20119487416301085</v>
      </c>
      <c r="BF320" s="42" t="str">
        <f t="shared" si="310"/>
        <v>...</v>
      </c>
      <c r="BG320" s="42" t="str">
        <f t="shared" si="310"/>
        <v>...</v>
      </c>
      <c r="BH320" s="42">
        <f t="shared" si="310"/>
        <v>0.11441469489414691</v>
      </c>
      <c r="BI320" s="42">
        <f t="shared" si="310"/>
        <v>0.145733969263381</v>
      </c>
      <c r="BJ320" s="42">
        <f t="shared" si="310"/>
        <v>-2.1544337266806712E-3</v>
      </c>
      <c r="BK320" s="42">
        <f t="shared" si="310"/>
        <v>0.20821458507963109</v>
      </c>
      <c r="BL320" s="42">
        <f t="shared" si="310"/>
        <v>-1.5341701534170138E-2</v>
      </c>
      <c r="BM320" s="42">
        <f t="shared" si="310"/>
        <v>0.3065610859728507</v>
      </c>
      <c r="BN320" s="42">
        <f t="shared" ref="BN320:BS320" si="311">IF(BN34="...","...",BN46/BN34-1)</f>
        <v>-0.30998593530239105</v>
      </c>
      <c r="BO320" s="42">
        <f t="shared" si="311"/>
        <v>0.16241142728601954</v>
      </c>
      <c r="BP320" s="42">
        <f t="shared" si="311"/>
        <v>-9.1707021791767596E-2</v>
      </c>
      <c r="BQ320" s="42">
        <f t="shared" si="311"/>
        <v>0.49305671741676416</v>
      </c>
      <c r="BR320" s="42" t="str">
        <f t="shared" si="311"/>
        <v>...</v>
      </c>
      <c r="BS320" s="42" t="str">
        <f t="shared" si="311"/>
        <v>...</v>
      </c>
      <c r="BU320" s="70" t="s">
        <v>67</v>
      </c>
      <c r="BV320" s="70" t="s">
        <v>67</v>
      </c>
      <c r="BW320" s="70" t="s">
        <v>67</v>
      </c>
      <c r="BX320" s="70" t="s">
        <v>67</v>
      </c>
    </row>
    <row r="321" spans="1:76">
      <c r="A321" s="1">
        <f t="shared" si="255"/>
        <v>37773</v>
      </c>
      <c r="B321" s="42" t="str">
        <f t="shared" ref="B321:BM321" si="312">IF(B35="...","...",B47/B35-1)</f>
        <v>...</v>
      </c>
      <c r="C321" s="42" t="str">
        <f t="shared" si="312"/>
        <v>...</v>
      </c>
      <c r="D321" s="42" t="str">
        <f t="shared" si="312"/>
        <v>...</v>
      </c>
      <c r="E321" s="42" t="str">
        <f t="shared" si="312"/>
        <v>...</v>
      </c>
      <c r="F321" s="42">
        <f t="shared" si="312"/>
        <v>-2.690326273611876E-3</v>
      </c>
      <c r="G321" s="42">
        <f t="shared" si="312"/>
        <v>2.6337968815844937E-2</v>
      </c>
      <c r="H321" s="42">
        <f t="shared" si="312"/>
        <v>-5.8196865645360085E-2</v>
      </c>
      <c r="I321" s="42">
        <f t="shared" si="312"/>
        <v>4.0545847241311606E-2</v>
      </c>
      <c r="J321" s="42" t="str">
        <f t="shared" si="312"/>
        <v>...</v>
      </c>
      <c r="K321" s="42" t="str">
        <f t="shared" si="312"/>
        <v>...</v>
      </c>
      <c r="L321" s="42">
        <f t="shared" si="312"/>
        <v>-6.2605781037400887E-2</v>
      </c>
      <c r="M321" s="42">
        <f t="shared" si="312"/>
        <v>-8.538042487697195E-2</v>
      </c>
      <c r="N321" s="42">
        <f t="shared" si="312"/>
        <v>-0.11638089075811497</v>
      </c>
      <c r="O321" s="42">
        <f t="shared" si="312"/>
        <v>-0.14868421052631575</v>
      </c>
      <c r="P321" s="42" t="str">
        <f t="shared" si="312"/>
        <v>...</v>
      </c>
      <c r="Q321" s="42" t="str">
        <f t="shared" si="312"/>
        <v>...</v>
      </c>
      <c r="R321" s="42" t="str">
        <f t="shared" si="312"/>
        <v>...</v>
      </c>
      <c r="S321" s="42" t="str">
        <f t="shared" si="312"/>
        <v>...</v>
      </c>
      <c r="T321" s="42">
        <f t="shared" si="312"/>
        <v>7.7799388719088647E-2</v>
      </c>
      <c r="U321" s="42">
        <f t="shared" si="312"/>
        <v>0.14006179196704438</v>
      </c>
      <c r="V321" s="42">
        <f t="shared" si="312"/>
        <v>1.09584001261398E-2</v>
      </c>
      <c r="W321" s="42">
        <f t="shared" si="312"/>
        <v>1.0800121691512121E-2</v>
      </c>
      <c r="X321" s="42">
        <f t="shared" si="312"/>
        <v>-0.27477525118984669</v>
      </c>
      <c r="Y321" s="42">
        <f t="shared" si="312"/>
        <v>-0.23290692545213942</v>
      </c>
      <c r="Z321" s="42" t="str">
        <f t="shared" si="312"/>
        <v>...</v>
      </c>
      <c r="AA321" s="42" t="str">
        <f t="shared" si="312"/>
        <v>...</v>
      </c>
      <c r="AB321" s="42" t="str">
        <f t="shared" si="312"/>
        <v>...</v>
      </c>
      <c r="AC321" s="42" t="str">
        <f t="shared" si="312"/>
        <v>...</v>
      </c>
      <c r="AD321" s="42">
        <f t="shared" si="312"/>
        <v>1.7743346245158165E-2</v>
      </c>
      <c r="AE321" s="42">
        <f t="shared" si="312"/>
        <v>-0.33457804331590735</v>
      </c>
      <c r="AF321" s="42" t="str">
        <f t="shared" si="312"/>
        <v>...</v>
      </c>
      <c r="AG321" s="42" t="str">
        <f t="shared" si="312"/>
        <v>...</v>
      </c>
      <c r="AH321" s="42">
        <f t="shared" si="312"/>
        <v>0.10257488436518347</v>
      </c>
      <c r="AI321" s="42">
        <f t="shared" si="312"/>
        <v>1.5477686989314954E-2</v>
      </c>
      <c r="AJ321" s="42">
        <f t="shared" si="312"/>
        <v>9.1577659764902508E-2</v>
      </c>
      <c r="AK321" s="42">
        <f t="shared" si="312"/>
        <v>-2.3173006273667918E-3</v>
      </c>
      <c r="AL321" s="42">
        <f t="shared" si="312"/>
        <v>-0.12149974400378083</v>
      </c>
      <c r="AM321" s="42">
        <f t="shared" si="312"/>
        <v>0.10143008474576276</v>
      </c>
      <c r="AN321" s="42">
        <f t="shared" si="312"/>
        <v>1.8938652194589789E-2</v>
      </c>
      <c r="AO321" s="42">
        <f t="shared" si="312"/>
        <v>0.70923418872499489</v>
      </c>
      <c r="AP321" s="42" t="str">
        <f t="shared" si="312"/>
        <v>...</v>
      </c>
      <c r="AQ321" s="42" t="str">
        <f t="shared" si="312"/>
        <v>...</v>
      </c>
      <c r="AR321" s="42" t="str">
        <f t="shared" si="312"/>
        <v>...</v>
      </c>
      <c r="AS321" s="42" t="str">
        <f t="shared" si="312"/>
        <v>...</v>
      </c>
      <c r="AT321" s="42" t="str">
        <f t="shared" si="312"/>
        <v>...</v>
      </c>
      <c r="AU321" s="42" t="str">
        <f t="shared" si="312"/>
        <v>...</v>
      </c>
      <c r="AV321" s="42" t="str">
        <f t="shared" si="312"/>
        <v>...</v>
      </c>
      <c r="AW321" s="42" t="str">
        <f t="shared" si="312"/>
        <v>...</v>
      </c>
      <c r="AX321" s="42" t="str">
        <f t="shared" si="312"/>
        <v>...</v>
      </c>
      <c r="AY321" s="42" t="str">
        <f t="shared" si="312"/>
        <v>...</v>
      </c>
      <c r="AZ321" s="42" t="str">
        <f t="shared" si="312"/>
        <v>...</v>
      </c>
      <c r="BA321" s="42" t="str">
        <f t="shared" si="312"/>
        <v>...</v>
      </c>
      <c r="BB321" s="42">
        <f t="shared" si="312"/>
        <v>-0.11175572519083965</v>
      </c>
      <c r="BC321" s="42">
        <f t="shared" si="312"/>
        <v>0.13659659031482052</v>
      </c>
      <c r="BD321" s="42">
        <f t="shared" si="312"/>
        <v>-0.11735037826770867</v>
      </c>
      <c r="BE321" s="42">
        <f t="shared" si="312"/>
        <v>-1.9127727116485027E-2</v>
      </c>
      <c r="BF321" s="42" t="str">
        <f t="shared" si="312"/>
        <v>...</v>
      </c>
      <c r="BG321" s="42" t="str">
        <f t="shared" si="312"/>
        <v>...</v>
      </c>
      <c r="BH321" s="42">
        <f t="shared" si="312"/>
        <v>-0.10723951285520972</v>
      </c>
      <c r="BI321" s="42">
        <f t="shared" si="312"/>
        <v>3.4782608695652195E-2</v>
      </c>
      <c r="BJ321" s="42">
        <f t="shared" si="312"/>
        <v>-0.12167566778572469</v>
      </c>
      <c r="BK321" s="42">
        <f t="shared" si="312"/>
        <v>-8.7172538392050636E-2</v>
      </c>
      <c r="BL321" s="42">
        <f t="shared" si="312"/>
        <v>-0.19393336648433612</v>
      </c>
      <c r="BM321" s="42">
        <f t="shared" si="312"/>
        <v>-0.10364683301343569</v>
      </c>
      <c r="BN321" s="42">
        <f t="shared" ref="BN321:BS321" si="313">IF(BN35="...","...",BN47/BN35-1)</f>
        <v>-0.27587965323814378</v>
      </c>
      <c r="BO321" s="42">
        <f t="shared" si="313"/>
        <v>0.45766446333018562</v>
      </c>
      <c r="BP321" s="42">
        <f t="shared" si="313"/>
        <v>-0.11513231042917504</v>
      </c>
      <c r="BQ321" s="42">
        <f t="shared" si="313"/>
        <v>0.48337174843595654</v>
      </c>
      <c r="BR321" s="42" t="str">
        <f t="shared" si="313"/>
        <v>...</v>
      </c>
      <c r="BS321" s="42" t="str">
        <f t="shared" si="313"/>
        <v>...</v>
      </c>
      <c r="BU321" s="70" t="s">
        <v>67</v>
      </c>
      <c r="BV321" s="70" t="s">
        <v>67</v>
      </c>
      <c r="BW321" s="70" t="s">
        <v>67</v>
      </c>
      <c r="BX321" s="70" t="s">
        <v>67</v>
      </c>
    </row>
    <row r="322" spans="1:76">
      <c r="A322" s="1">
        <f t="shared" si="255"/>
        <v>37803</v>
      </c>
      <c r="B322" s="42">
        <f t="shared" ref="B322:BM322" si="314">IF(B36="...","...",B48/B36-1)</f>
        <v>0.10394427551702567</v>
      </c>
      <c r="C322" s="42">
        <f t="shared" si="314"/>
        <v>2.5662215649602027E-2</v>
      </c>
      <c r="D322" s="42">
        <f t="shared" si="314"/>
        <v>1.6015095543093993E-2</v>
      </c>
      <c r="E322" s="42">
        <f t="shared" si="314"/>
        <v>-1.5739499247503064E-2</v>
      </c>
      <c r="F322" s="42">
        <f t="shared" si="314"/>
        <v>-4.7417096724745811E-2</v>
      </c>
      <c r="G322" s="42">
        <f t="shared" si="314"/>
        <v>-0.17679180887372015</v>
      </c>
      <c r="H322" s="42">
        <f t="shared" si="314"/>
        <v>-1.8193368508355512E-2</v>
      </c>
      <c r="I322" s="42">
        <f t="shared" si="314"/>
        <v>0.22501264115961561</v>
      </c>
      <c r="J322" s="42">
        <f t="shared" si="314"/>
        <v>4.4002766180877506E-2</v>
      </c>
      <c r="K322" s="42">
        <f t="shared" si="314"/>
        <v>0.59397038081805364</v>
      </c>
      <c r="L322" s="42">
        <f t="shared" si="314"/>
        <v>0.11061378029617641</v>
      </c>
      <c r="M322" s="42">
        <f t="shared" si="314"/>
        <v>-9.4924953566588033E-2</v>
      </c>
      <c r="N322" s="42">
        <f t="shared" si="314"/>
        <v>5.2448686466200156E-2</v>
      </c>
      <c r="O322" s="42">
        <f t="shared" si="314"/>
        <v>0.12684423553988777</v>
      </c>
      <c r="P322" s="42">
        <f t="shared" si="314"/>
        <v>0.1280268223022476</v>
      </c>
      <c r="Q322" s="42">
        <f t="shared" si="314"/>
        <v>0.62343750000000009</v>
      </c>
      <c r="R322" s="42">
        <f t="shared" si="314"/>
        <v>3.2050808655195384E-2</v>
      </c>
      <c r="S322" s="42">
        <f t="shared" si="314"/>
        <v>-0.11128284389489951</v>
      </c>
      <c r="T322" s="42">
        <f t="shared" si="314"/>
        <v>0.12017902315625606</v>
      </c>
      <c r="U322" s="42">
        <f t="shared" si="314"/>
        <v>0.23118766999093388</v>
      </c>
      <c r="V322" s="42">
        <f t="shared" si="314"/>
        <v>0.14501436693770242</v>
      </c>
      <c r="W322" s="42">
        <f t="shared" si="314"/>
        <v>-3.7472254863559207E-2</v>
      </c>
      <c r="X322" s="42">
        <f t="shared" si="314"/>
        <v>4.3914000338581394E-2</v>
      </c>
      <c r="Y322" s="42">
        <f t="shared" si="314"/>
        <v>0.15289064313907597</v>
      </c>
      <c r="Z322" s="42">
        <f t="shared" si="314"/>
        <v>3.8023245900707714E-2</v>
      </c>
      <c r="AA322" s="42">
        <f t="shared" si="314"/>
        <v>0.38331880267364138</v>
      </c>
      <c r="AB322" s="42">
        <f t="shared" si="314"/>
        <v>0.48618120644075935</v>
      </c>
      <c r="AC322" s="42">
        <f t="shared" si="314"/>
        <v>-0.13530927835051543</v>
      </c>
      <c r="AD322" s="42">
        <f t="shared" si="314"/>
        <v>-0.16973696269819449</v>
      </c>
      <c r="AE322" s="42">
        <f t="shared" si="314"/>
        <v>1.0830800405268493</v>
      </c>
      <c r="AF322" s="42">
        <f t="shared" si="314"/>
        <v>-0.12757553111988895</v>
      </c>
      <c r="AG322" s="42">
        <f t="shared" si="314"/>
        <v>-8.8730569948186511E-2</v>
      </c>
      <c r="AH322" s="42">
        <f t="shared" si="314"/>
        <v>-2.4388991579379793E-2</v>
      </c>
      <c r="AI322" s="42">
        <f t="shared" si="314"/>
        <v>-7.3303381414047131E-4</v>
      </c>
      <c r="AJ322" s="42">
        <f t="shared" si="314"/>
        <v>-6.4688559479323948E-2</v>
      </c>
      <c r="AK322" s="42">
        <f t="shared" si="314"/>
        <v>-1.189885969261284E-2</v>
      </c>
      <c r="AL322" s="42">
        <f t="shared" si="314"/>
        <v>8.53881676396262E-3</v>
      </c>
      <c r="AM322" s="42">
        <f t="shared" si="314"/>
        <v>0.10179010179010173</v>
      </c>
      <c r="AN322" s="42">
        <f t="shared" si="314"/>
        <v>4.8241729617087836E-2</v>
      </c>
      <c r="AO322" s="42">
        <f t="shared" si="314"/>
        <v>0.25889731621936996</v>
      </c>
      <c r="AP322" s="42">
        <f t="shared" si="314"/>
        <v>-1.5571569044718681E-2</v>
      </c>
      <c r="AQ322" s="42">
        <f t="shared" si="314"/>
        <v>-0.10741941771658425</v>
      </c>
      <c r="AR322" s="42">
        <f t="shared" si="314"/>
        <v>0.12295941290998957</v>
      </c>
      <c r="AS322" s="42">
        <f t="shared" si="314"/>
        <v>0.37178800856531047</v>
      </c>
      <c r="AT322" s="42">
        <f t="shared" si="314"/>
        <v>-4.6571944068561133E-2</v>
      </c>
      <c r="AU322" s="42">
        <f t="shared" si="314"/>
        <v>0.25859154929577466</v>
      </c>
      <c r="AV322" s="42">
        <f t="shared" si="314"/>
        <v>-0.20732162868883075</v>
      </c>
      <c r="AW322" s="42">
        <f t="shared" si="314"/>
        <v>0.37804338202744581</v>
      </c>
      <c r="AX322" s="42">
        <f t="shared" si="314"/>
        <v>-1.8403929008350861E-2</v>
      </c>
      <c r="AY322" s="42">
        <f t="shared" si="314"/>
        <v>-6.8477376859091499E-2</v>
      </c>
      <c r="AZ322" s="42">
        <f t="shared" si="314"/>
        <v>5.4737739211280667E-2</v>
      </c>
      <c r="BA322" s="42">
        <f t="shared" si="314"/>
        <v>3.0766120881342118E-2</v>
      </c>
      <c r="BB322" s="42">
        <f t="shared" si="314"/>
        <v>0.17027642276422772</v>
      </c>
      <c r="BC322" s="42">
        <f t="shared" si="314"/>
        <v>-1.9317965326728914E-2</v>
      </c>
      <c r="BD322" s="42">
        <f t="shared" si="314"/>
        <v>-4.0239139099242704E-2</v>
      </c>
      <c r="BE322" s="42">
        <f t="shared" si="314"/>
        <v>5.4509101576371455E-2</v>
      </c>
      <c r="BF322" s="42">
        <f t="shared" si="314"/>
        <v>0.47878556910569103</v>
      </c>
      <c r="BG322" s="42">
        <f t="shared" si="314"/>
        <v>-0.2382385120350109</v>
      </c>
      <c r="BH322" s="42">
        <f t="shared" si="314"/>
        <v>0.18876207199297634</v>
      </c>
      <c r="BI322" s="42">
        <f t="shared" si="314"/>
        <v>-0.10883014623172105</v>
      </c>
      <c r="BJ322" s="42">
        <f t="shared" si="314"/>
        <v>0.163164264495544</v>
      </c>
      <c r="BK322" s="42">
        <f t="shared" si="314"/>
        <v>4.6166781319269212E-2</v>
      </c>
      <c r="BL322" s="42">
        <f t="shared" si="314"/>
        <v>-0.13850837138508376</v>
      </c>
      <c r="BM322" s="42">
        <f t="shared" si="314"/>
        <v>-0.30440251572327048</v>
      </c>
      <c r="BN322" s="42">
        <f t="shared" ref="BN322:BS322" si="315">IF(BN36="...","...",BN48/BN36-1)</f>
        <v>0.21936758893280639</v>
      </c>
      <c r="BO322" s="42">
        <f t="shared" si="315"/>
        <v>-3.1519802658627194E-3</v>
      </c>
      <c r="BP322" s="42">
        <f t="shared" si="315"/>
        <v>8.2375947201173361E-2</v>
      </c>
      <c r="BQ322" s="42">
        <f t="shared" si="315"/>
        <v>1.8837546288842377E-2</v>
      </c>
      <c r="BR322" s="42">
        <f t="shared" si="315"/>
        <v>3.9332363443104645E-2</v>
      </c>
      <c r="BS322" s="42">
        <f t="shared" si="315"/>
        <v>4.6274917131310378E-3</v>
      </c>
      <c r="BU322" s="70">
        <f>IF(BU36="...","...",BU48/BU36-1)</f>
        <v>4.2270552923475702E-2</v>
      </c>
      <c r="BV322" s="70">
        <f>IF(BV36="...","...",BV48/BV36-1)</f>
        <v>7.2519989655237538E-3</v>
      </c>
      <c r="BW322" s="70">
        <f>IF(BW36="...","...",BW48/BW36-1)</f>
        <v>3.3714916783022852E-2</v>
      </c>
      <c r="BX322" s="70">
        <f>IF(BX36="...","...",BX48/BX36-1)</f>
        <v>1.8437856810589182E-3</v>
      </c>
    </row>
    <row r="323" spans="1:76">
      <c r="A323" s="1">
        <f t="shared" si="255"/>
        <v>37834</v>
      </c>
      <c r="B323" s="42" t="str">
        <f t="shared" ref="B323:BM323" si="316">IF(B37="...","...",B49/B37-1)</f>
        <v>...</v>
      </c>
      <c r="C323" s="42" t="str">
        <f t="shared" si="316"/>
        <v>...</v>
      </c>
      <c r="D323" s="42" t="str">
        <f t="shared" si="316"/>
        <v>...</v>
      </c>
      <c r="E323" s="42" t="str">
        <f t="shared" si="316"/>
        <v>...</v>
      </c>
      <c r="F323" s="42">
        <f t="shared" si="316"/>
        <v>-0.22571942446043169</v>
      </c>
      <c r="G323" s="42">
        <f t="shared" si="316"/>
        <v>-0.23055409893375289</v>
      </c>
      <c r="H323" s="42">
        <f t="shared" si="316"/>
        <v>0.19295156148993553</v>
      </c>
      <c r="I323" s="42">
        <f t="shared" si="316"/>
        <v>9.7244131019764257E-2</v>
      </c>
      <c r="J323" s="42" t="str">
        <f t="shared" si="316"/>
        <v>...</v>
      </c>
      <c r="K323" s="42" t="str">
        <f t="shared" si="316"/>
        <v>...</v>
      </c>
      <c r="L323" s="42">
        <f t="shared" si="316"/>
        <v>7.4914760448848261E-2</v>
      </c>
      <c r="M323" s="42">
        <f t="shared" si="316"/>
        <v>-0.14240523296338004</v>
      </c>
      <c r="N323" s="42">
        <f t="shared" si="316"/>
        <v>-2.7006022925976314E-2</v>
      </c>
      <c r="O323" s="42">
        <f t="shared" si="316"/>
        <v>-1.4450035945363093E-2</v>
      </c>
      <c r="P323" s="42" t="str">
        <f t="shared" si="316"/>
        <v>...</v>
      </c>
      <c r="Q323" s="42" t="str">
        <f t="shared" si="316"/>
        <v>...</v>
      </c>
      <c r="R323" s="42" t="str">
        <f t="shared" si="316"/>
        <v>...</v>
      </c>
      <c r="S323" s="42" t="str">
        <f t="shared" si="316"/>
        <v>...</v>
      </c>
      <c r="T323" s="42">
        <f t="shared" si="316"/>
        <v>-5.7028183301724544E-2</v>
      </c>
      <c r="U323" s="42">
        <f t="shared" si="316"/>
        <v>1.9100169779286968E-2</v>
      </c>
      <c r="V323" s="42">
        <f t="shared" si="316"/>
        <v>5.597512216792544E-2</v>
      </c>
      <c r="W323" s="42">
        <f t="shared" si="316"/>
        <v>0.22152450723879302</v>
      </c>
      <c r="X323" s="42">
        <f t="shared" si="316"/>
        <v>-3.1664608467119049E-4</v>
      </c>
      <c r="Y323" s="42">
        <f t="shared" si="316"/>
        <v>5.515394912985272E-2</v>
      </c>
      <c r="Z323" s="42" t="str">
        <f t="shared" si="316"/>
        <v>...</v>
      </c>
      <c r="AA323" s="42" t="str">
        <f t="shared" si="316"/>
        <v>...</v>
      </c>
      <c r="AB323" s="42" t="str">
        <f t="shared" si="316"/>
        <v>...</v>
      </c>
      <c r="AC323" s="42" t="str">
        <f t="shared" si="316"/>
        <v>...</v>
      </c>
      <c r="AD323" s="42">
        <f t="shared" si="316"/>
        <v>-0.15039601317077511</v>
      </c>
      <c r="AE323" s="42">
        <f t="shared" si="316"/>
        <v>2.5273799494522908E-3</v>
      </c>
      <c r="AF323" s="42" t="str">
        <f t="shared" si="316"/>
        <v>...</v>
      </c>
      <c r="AG323" s="42" t="str">
        <f t="shared" si="316"/>
        <v>...</v>
      </c>
      <c r="AH323" s="42">
        <f t="shared" si="316"/>
        <v>0.13685031121721858</v>
      </c>
      <c r="AI323" s="42">
        <f t="shared" si="316"/>
        <v>-0.12671513549239921</v>
      </c>
      <c r="AJ323" s="42">
        <f t="shared" si="316"/>
        <v>0.14185334126972604</v>
      </c>
      <c r="AK323" s="42">
        <f t="shared" si="316"/>
        <v>-0.13635960896659682</v>
      </c>
      <c r="AL323" s="42">
        <f t="shared" si="316"/>
        <v>0.1454911613336316</v>
      </c>
      <c r="AM323" s="42">
        <f t="shared" si="316"/>
        <v>0.2168603795792261</v>
      </c>
      <c r="AN323" s="42">
        <f t="shared" si="316"/>
        <v>-2.9233618661460681E-2</v>
      </c>
      <c r="AO323" s="42">
        <f t="shared" si="316"/>
        <v>0.21837133550488597</v>
      </c>
      <c r="AP323" s="42" t="str">
        <f t="shared" si="316"/>
        <v>...</v>
      </c>
      <c r="AQ323" s="42" t="str">
        <f t="shared" si="316"/>
        <v>...</v>
      </c>
      <c r="AR323" s="42" t="str">
        <f t="shared" si="316"/>
        <v>...</v>
      </c>
      <c r="AS323" s="42" t="str">
        <f t="shared" si="316"/>
        <v>...</v>
      </c>
      <c r="AT323" s="42" t="str">
        <f t="shared" si="316"/>
        <v>...</v>
      </c>
      <c r="AU323" s="42" t="str">
        <f t="shared" si="316"/>
        <v>...</v>
      </c>
      <c r="AV323" s="42" t="str">
        <f t="shared" si="316"/>
        <v>...</v>
      </c>
      <c r="AW323" s="42" t="str">
        <f t="shared" si="316"/>
        <v>...</v>
      </c>
      <c r="AX323" s="42" t="str">
        <f t="shared" si="316"/>
        <v>...</v>
      </c>
      <c r="AY323" s="42" t="str">
        <f t="shared" si="316"/>
        <v>...</v>
      </c>
      <c r="AZ323" s="42" t="str">
        <f t="shared" si="316"/>
        <v>...</v>
      </c>
      <c r="BA323" s="42" t="str">
        <f t="shared" si="316"/>
        <v>...</v>
      </c>
      <c r="BB323" s="42">
        <f t="shared" si="316"/>
        <v>-9.6988148309231303E-2</v>
      </c>
      <c r="BC323" s="42">
        <f t="shared" si="316"/>
        <v>-3.8383056571911101E-2</v>
      </c>
      <c r="BD323" s="42">
        <f t="shared" si="316"/>
        <v>5.7138671159622234E-3</v>
      </c>
      <c r="BE323" s="42">
        <f t="shared" si="316"/>
        <v>-6.4436799809429068E-2</v>
      </c>
      <c r="BF323" s="42" t="str">
        <f t="shared" si="316"/>
        <v>...</v>
      </c>
      <c r="BG323" s="42" t="str">
        <f t="shared" si="316"/>
        <v>...</v>
      </c>
      <c r="BH323" s="42">
        <f t="shared" si="316"/>
        <v>-8.7535798779728502E-2</v>
      </c>
      <c r="BI323" s="42">
        <f t="shared" si="316"/>
        <v>-0.25219360317011041</v>
      </c>
      <c r="BJ323" s="42">
        <f t="shared" si="316"/>
        <v>-8.5507879785073349E-2</v>
      </c>
      <c r="BK323" s="42">
        <f t="shared" si="316"/>
        <v>0.22348193697156038</v>
      </c>
      <c r="BL323" s="42">
        <f t="shared" si="316"/>
        <v>-0.25949146638801812</v>
      </c>
      <c r="BM323" s="42">
        <f t="shared" si="316"/>
        <v>-0.22624434389140269</v>
      </c>
      <c r="BN323" s="42">
        <f t="shared" ref="BN323:BS323" si="317">IF(BN37="...","...",BN49/BN37-1)</f>
        <v>0.16234025559105425</v>
      </c>
      <c r="BO323" s="42">
        <f t="shared" si="317"/>
        <v>-1.1933174224343701E-2</v>
      </c>
      <c r="BP323" s="42">
        <f t="shared" si="317"/>
        <v>4.4784304167682087E-2</v>
      </c>
      <c r="BQ323" s="42">
        <f t="shared" si="317"/>
        <v>6.3522120846961627E-2</v>
      </c>
      <c r="BR323" s="42" t="str">
        <f t="shared" si="317"/>
        <v>...</v>
      </c>
      <c r="BS323" s="42" t="str">
        <f t="shared" si="317"/>
        <v>...</v>
      </c>
      <c r="BU323" s="70" t="s">
        <v>67</v>
      </c>
      <c r="BV323" s="70" t="s">
        <v>67</v>
      </c>
      <c r="BW323" s="70" t="s">
        <v>67</v>
      </c>
      <c r="BX323" s="70" t="s">
        <v>67</v>
      </c>
    </row>
    <row r="324" spans="1:76">
      <c r="A324" s="1">
        <f t="shared" si="255"/>
        <v>37865</v>
      </c>
      <c r="B324" s="42" t="str">
        <f t="shared" ref="B324:BM324" si="318">IF(B38="...","...",B50/B38-1)</f>
        <v>...</v>
      </c>
      <c r="C324" s="42" t="str">
        <f t="shared" si="318"/>
        <v>...</v>
      </c>
      <c r="D324" s="42" t="str">
        <f t="shared" si="318"/>
        <v>...</v>
      </c>
      <c r="E324" s="42" t="str">
        <f t="shared" si="318"/>
        <v>...</v>
      </c>
      <c r="F324" s="42">
        <f t="shared" si="318"/>
        <v>-9.8094565984474191E-2</v>
      </c>
      <c r="G324" s="42">
        <f t="shared" si="318"/>
        <v>-4.3279102827357474E-2</v>
      </c>
      <c r="H324" s="42">
        <f t="shared" si="318"/>
        <v>0.10733762526332358</v>
      </c>
      <c r="I324" s="42">
        <f t="shared" si="318"/>
        <v>-2.1981856245638531E-2</v>
      </c>
      <c r="J324" s="42" t="str">
        <f t="shared" si="318"/>
        <v>...</v>
      </c>
      <c r="K324" s="42" t="str">
        <f t="shared" si="318"/>
        <v>...</v>
      </c>
      <c r="L324" s="42">
        <f t="shared" si="318"/>
        <v>5.1866526023309101E-2</v>
      </c>
      <c r="M324" s="42">
        <f t="shared" si="318"/>
        <v>9.9832860710999283E-2</v>
      </c>
      <c r="N324" s="42">
        <f t="shared" si="318"/>
        <v>2.6265083075367901E-2</v>
      </c>
      <c r="O324" s="42">
        <f t="shared" si="318"/>
        <v>0.22806609262276001</v>
      </c>
      <c r="P324" s="42" t="str">
        <f t="shared" si="318"/>
        <v>...</v>
      </c>
      <c r="Q324" s="42" t="str">
        <f t="shared" si="318"/>
        <v>...</v>
      </c>
      <c r="R324" s="42" t="str">
        <f t="shared" si="318"/>
        <v>...</v>
      </c>
      <c r="S324" s="42" t="str">
        <f t="shared" si="318"/>
        <v>...</v>
      </c>
      <c r="T324" s="42">
        <f t="shared" si="318"/>
        <v>0.11211299074369618</v>
      </c>
      <c r="U324" s="42">
        <f t="shared" si="318"/>
        <v>0.17957089552238803</v>
      </c>
      <c r="V324" s="42">
        <f t="shared" si="318"/>
        <v>1.0729998208349079E-2</v>
      </c>
      <c r="W324" s="42">
        <f t="shared" si="318"/>
        <v>0.11764705882352944</v>
      </c>
      <c r="X324" s="42">
        <f t="shared" si="318"/>
        <v>-6.4359523744948577E-2</v>
      </c>
      <c r="Y324" s="42">
        <f t="shared" si="318"/>
        <v>0.11099830795262267</v>
      </c>
      <c r="Z324" s="42" t="str">
        <f t="shared" si="318"/>
        <v>...</v>
      </c>
      <c r="AA324" s="42" t="str">
        <f t="shared" si="318"/>
        <v>...</v>
      </c>
      <c r="AB324" s="42" t="str">
        <f t="shared" si="318"/>
        <v>...</v>
      </c>
      <c r="AC324" s="42" t="str">
        <f t="shared" si="318"/>
        <v>...</v>
      </c>
      <c r="AD324" s="42">
        <f t="shared" si="318"/>
        <v>5.6307129798903066E-2</v>
      </c>
      <c r="AE324" s="42">
        <f t="shared" si="318"/>
        <v>-0.14855305466237945</v>
      </c>
      <c r="AF324" s="42" t="str">
        <f t="shared" si="318"/>
        <v>...</v>
      </c>
      <c r="AG324" s="42" t="str">
        <f t="shared" si="318"/>
        <v>...</v>
      </c>
      <c r="AH324" s="42">
        <f t="shared" si="318"/>
        <v>0.23412968495852904</v>
      </c>
      <c r="AI324" s="42">
        <f t="shared" si="318"/>
        <v>-6.0549884437596346E-2</v>
      </c>
      <c r="AJ324" s="42">
        <f t="shared" si="318"/>
        <v>0.21083445016576152</v>
      </c>
      <c r="AK324" s="42">
        <f t="shared" si="318"/>
        <v>-7.0550161812297785E-2</v>
      </c>
      <c r="AL324" s="42">
        <f t="shared" si="318"/>
        <v>-6.9992663242846698E-2</v>
      </c>
      <c r="AM324" s="42">
        <f t="shared" si="318"/>
        <v>3.0426599749058925E-2</v>
      </c>
      <c r="AN324" s="42">
        <f t="shared" si="318"/>
        <v>-0.11564404246349591</v>
      </c>
      <c r="AO324" s="42">
        <f t="shared" si="318"/>
        <v>0.1833452832121274</v>
      </c>
      <c r="AP324" s="42" t="str">
        <f t="shared" si="318"/>
        <v>...</v>
      </c>
      <c r="AQ324" s="42" t="str">
        <f t="shared" si="318"/>
        <v>...</v>
      </c>
      <c r="AR324" s="42" t="str">
        <f t="shared" si="318"/>
        <v>...</v>
      </c>
      <c r="AS324" s="42" t="str">
        <f t="shared" si="318"/>
        <v>...</v>
      </c>
      <c r="AT324" s="42" t="str">
        <f t="shared" si="318"/>
        <v>...</v>
      </c>
      <c r="AU324" s="42" t="str">
        <f t="shared" si="318"/>
        <v>...</v>
      </c>
      <c r="AV324" s="42" t="str">
        <f t="shared" si="318"/>
        <v>...</v>
      </c>
      <c r="AW324" s="42" t="str">
        <f t="shared" si="318"/>
        <v>...</v>
      </c>
      <c r="AX324" s="42" t="str">
        <f t="shared" si="318"/>
        <v>...</v>
      </c>
      <c r="AY324" s="42" t="str">
        <f t="shared" si="318"/>
        <v>...</v>
      </c>
      <c r="AZ324" s="42" t="str">
        <f t="shared" si="318"/>
        <v>...</v>
      </c>
      <c r="BA324" s="42" t="str">
        <f t="shared" si="318"/>
        <v>...</v>
      </c>
      <c r="BB324" s="42">
        <f t="shared" si="318"/>
        <v>4.9558390578998912E-2</v>
      </c>
      <c r="BC324" s="42">
        <f t="shared" si="318"/>
        <v>0.13750995487125039</v>
      </c>
      <c r="BD324" s="42">
        <f t="shared" si="318"/>
        <v>-2.7966101694915202E-2</v>
      </c>
      <c r="BE324" s="42">
        <f t="shared" si="318"/>
        <v>0.17735958808195273</v>
      </c>
      <c r="BF324" s="42" t="str">
        <f t="shared" si="318"/>
        <v>...</v>
      </c>
      <c r="BG324" s="42" t="str">
        <f t="shared" si="318"/>
        <v>...</v>
      </c>
      <c r="BH324" s="42">
        <f t="shared" si="318"/>
        <v>-8.1852155683164729E-2</v>
      </c>
      <c r="BI324" s="42">
        <f t="shared" si="318"/>
        <v>0.19545618463757664</v>
      </c>
      <c r="BJ324" s="42">
        <f t="shared" si="318"/>
        <v>7.9629289296122341E-2</v>
      </c>
      <c r="BK324" s="42">
        <f t="shared" si="318"/>
        <v>0.1635357694287185</v>
      </c>
      <c r="BL324" s="42">
        <f t="shared" si="318"/>
        <v>-9.9760027425437103E-2</v>
      </c>
      <c r="BM324" s="42">
        <f t="shared" si="318"/>
        <v>-0.17611336032388669</v>
      </c>
      <c r="BN324" s="42">
        <f t="shared" ref="BN324:BS324" si="319">IF(BN38="...","...",BN50/BN38-1)</f>
        <v>0.12782678428227756</v>
      </c>
      <c r="BO324" s="42">
        <f t="shared" si="319"/>
        <v>7.5523959006555286E-2</v>
      </c>
      <c r="BP324" s="42">
        <f t="shared" si="319"/>
        <v>0.1155848663658452</v>
      </c>
      <c r="BQ324" s="42">
        <f t="shared" si="319"/>
        <v>0.12096360840594578</v>
      </c>
      <c r="BR324" s="42" t="str">
        <f t="shared" si="319"/>
        <v>...</v>
      </c>
      <c r="BS324" s="42" t="str">
        <f t="shared" si="319"/>
        <v>...</v>
      </c>
      <c r="BU324" s="70" t="s">
        <v>67</v>
      </c>
      <c r="BV324" s="70" t="s">
        <v>67</v>
      </c>
      <c r="BW324" s="70" t="s">
        <v>67</v>
      </c>
      <c r="BX324" s="70" t="s">
        <v>67</v>
      </c>
    </row>
    <row r="325" spans="1:76">
      <c r="A325" s="1">
        <f t="shared" si="255"/>
        <v>37895</v>
      </c>
      <c r="B325" s="42">
        <f t="shared" ref="B325:BM325" si="320">IF(B39="...","...",B51/B39-1)</f>
        <v>2.7647675637888947E-2</v>
      </c>
      <c r="C325" s="42">
        <f t="shared" si="320"/>
        <v>9.2817274745167433E-2</v>
      </c>
      <c r="D325" s="42">
        <f t="shared" si="320"/>
        <v>2.5457020510319506E-2</v>
      </c>
      <c r="E325" s="42">
        <f t="shared" si="320"/>
        <v>-0.14074513063849592</v>
      </c>
      <c r="F325" s="42">
        <f t="shared" si="320"/>
        <v>-0.16321262101111511</v>
      </c>
      <c r="G325" s="42">
        <f t="shared" si="320"/>
        <v>-6.061908856405851E-2</v>
      </c>
      <c r="H325" s="42">
        <f t="shared" si="320"/>
        <v>-4.3772445739863608E-2</v>
      </c>
      <c r="I325" s="42">
        <f t="shared" si="320"/>
        <v>0.30982272411835221</v>
      </c>
      <c r="J325" s="42">
        <f t="shared" si="320"/>
        <v>1.1941648761732537E-2</v>
      </c>
      <c r="K325" s="42">
        <f t="shared" si="320"/>
        <v>0.15467164353201923</v>
      </c>
      <c r="L325" s="42">
        <f t="shared" si="320"/>
        <v>0.12378013777267505</v>
      </c>
      <c r="M325" s="42">
        <f t="shared" si="320"/>
        <v>7.6129067586622412E-2</v>
      </c>
      <c r="N325" s="42">
        <f t="shared" si="320"/>
        <v>-7.7809295913030541E-3</v>
      </c>
      <c r="O325" s="42">
        <f t="shared" si="320"/>
        <v>-8.6990595611285304E-2</v>
      </c>
      <c r="P325" s="42">
        <f t="shared" si="320"/>
        <v>1.0148107515085103E-2</v>
      </c>
      <c r="Q325" s="42">
        <f t="shared" si="320"/>
        <v>-0.19010819165378667</v>
      </c>
      <c r="R325" s="42">
        <f t="shared" si="320"/>
        <v>-1.1008046490835977E-2</v>
      </c>
      <c r="S325" s="42">
        <f t="shared" si="320"/>
        <v>0.2070871261378413</v>
      </c>
      <c r="T325" s="42">
        <f t="shared" si="320"/>
        <v>-0.10690094366931047</v>
      </c>
      <c r="U325" s="42">
        <f t="shared" si="320"/>
        <v>0.27167085427135684</v>
      </c>
      <c r="V325" s="42">
        <f t="shared" si="320"/>
        <v>5.0380669835936587E-2</v>
      </c>
      <c r="W325" s="42">
        <f t="shared" si="320"/>
        <v>0.30592877947947006</v>
      </c>
      <c r="X325" s="42">
        <f t="shared" si="320"/>
        <v>8.6375632285023096E-2</v>
      </c>
      <c r="Y325" s="42">
        <f t="shared" si="320"/>
        <v>0.20293261696888298</v>
      </c>
      <c r="Z325" s="42">
        <f t="shared" si="320"/>
        <v>-8.3965510094101026E-2</v>
      </c>
      <c r="AA325" s="42">
        <f t="shared" si="320"/>
        <v>9.2808445128656158E-2</v>
      </c>
      <c r="AB325" s="42">
        <f t="shared" si="320"/>
        <v>7.8251430826919322E-2</v>
      </c>
      <c r="AC325" s="42">
        <f t="shared" si="320"/>
        <v>0.23933747412008288</v>
      </c>
      <c r="AD325" s="42">
        <f t="shared" si="320"/>
        <v>-8.6379954575426798E-2</v>
      </c>
      <c r="AE325" s="42">
        <f t="shared" si="320"/>
        <v>0.20908379013312461</v>
      </c>
      <c r="AF325" s="42">
        <f t="shared" si="320"/>
        <v>2.0288090890647092E-2</v>
      </c>
      <c r="AG325" s="42">
        <f t="shared" si="320"/>
        <v>4.2222222222222161E-2</v>
      </c>
      <c r="AH325" s="42">
        <f t="shared" si="320"/>
        <v>-1.5568061979889913E-2</v>
      </c>
      <c r="AI325" s="42">
        <f t="shared" si="320"/>
        <v>8.4767871612941414E-2</v>
      </c>
      <c r="AJ325" s="42">
        <f t="shared" si="320"/>
        <v>-6.4177847074652017E-2</v>
      </c>
      <c r="AK325" s="42">
        <f t="shared" si="320"/>
        <v>8.5579024034959872E-2</v>
      </c>
      <c r="AL325" s="42">
        <f t="shared" si="320"/>
        <v>6.8552627115769482E-2</v>
      </c>
      <c r="AM325" s="42">
        <f t="shared" si="320"/>
        <v>7.5427105138766937E-2</v>
      </c>
      <c r="AN325" s="42">
        <f t="shared" si="320"/>
        <v>-3.382398353062277E-2</v>
      </c>
      <c r="AO325" s="42">
        <f t="shared" si="320"/>
        <v>6.7143849153357138E-2</v>
      </c>
      <c r="AP325" s="42">
        <f t="shared" si="320"/>
        <v>1.9856914474207787E-2</v>
      </c>
      <c r="AQ325" s="42">
        <f t="shared" si="320"/>
        <v>-7.1502029440579928E-3</v>
      </c>
      <c r="AR325" s="42">
        <f t="shared" si="320"/>
        <v>0.16920706988811407</v>
      </c>
      <c r="AS325" s="42">
        <f t="shared" si="320"/>
        <v>0.47076986414162203</v>
      </c>
      <c r="AT325" s="42">
        <f t="shared" si="320"/>
        <v>-0.11861438903692423</v>
      </c>
      <c r="AU325" s="42">
        <f t="shared" si="320"/>
        <v>0.33837449679033837</v>
      </c>
      <c r="AV325" s="42">
        <f t="shared" si="320"/>
        <v>-0.20525850640742382</v>
      </c>
      <c r="AW325" s="42">
        <f t="shared" si="320"/>
        <v>0.61028770706190061</v>
      </c>
      <c r="AX325" s="42">
        <f t="shared" si="320"/>
        <v>2.7526144196383662E-3</v>
      </c>
      <c r="AY325" s="42">
        <f t="shared" si="320"/>
        <v>3.4770652293476978E-2</v>
      </c>
      <c r="AZ325" s="42">
        <f t="shared" si="320"/>
        <v>9.6455392009612506E-2</v>
      </c>
      <c r="BA325" s="42">
        <f t="shared" si="320"/>
        <v>-3.9911018058099712E-3</v>
      </c>
      <c r="BB325" s="42">
        <f t="shared" si="320"/>
        <v>6.9592724396994932E-2</v>
      </c>
      <c r="BC325" s="42">
        <f t="shared" si="320"/>
        <v>4.2869807497467161E-2</v>
      </c>
      <c r="BD325" s="42">
        <f t="shared" si="320"/>
        <v>0.1693258985259205</v>
      </c>
      <c r="BE325" s="42">
        <f t="shared" si="320"/>
        <v>-1.8081959434219419E-2</v>
      </c>
      <c r="BF325" s="42">
        <f t="shared" si="320"/>
        <v>-0.20841094712709562</v>
      </c>
      <c r="BG325" s="42">
        <f t="shared" si="320"/>
        <v>0.7475374732334048</v>
      </c>
      <c r="BH325" s="42">
        <f t="shared" si="320"/>
        <v>-5.6529575618548211E-2</v>
      </c>
      <c r="BI325" s="42">
        <f t="shared" si="320"/>
        <v>-0.20829428303655106</v>
      </c>
      <c r="BJ325" s="42">
        <f t="shared" si="320"/>
        <v>0.10124262109490823</v>
      </c>
      <c r="BK325" s="42">
        <f t="shared" si="320"/>
        <v>3.9377206481397753E-2</v>
      </c>
      <c r="BL325" s="42">
        <f t="shared" si="320"/>
        <v>3.4818941504177747E-3</v>
      </c>
      <c r="BM325" s="42">
        <f t="shared" si="320"/>
        <v>-2.8103044496487151E-2</v>
      </c>
      <c r="BN325" s="42">
        <f t="shared" ref="BN325:BS325" si="321">IF(BN39="...","...",BN51/BN39-1)</f>
        <v>-0.14431841199108775</v>
      </c>
      <c r="BO325" s="42">
        <f t="shared" si="321"/>
        <v>0.1538419168273204</v>
      </c>
      <c r="BP325" s="42">
        <f t="shared" si="321"/>
        <v>-4.0350587067967569E-2</v>
      </c>
      <c r="BQ325" s="42">
        <f t="shared" si="321"/>
        <v>0.29923591212989487</v>
      </c>
      <c r="BR325" s="42">
        <f t="shared" si="321"/>
        <v>9.3784132578731416E-3</v>
      </c>
      <c r="BS325" s="42">
        <f t="shared" si="321"/>
        <v>7.4586599138153353E-3</v>
      </c>
      <c r="BU325" s="70">
        <f>IF(BU39="...","...",BU51/BU39-1)</f>
        <v>3.4107591069216792E-3</v>
      </c>
      <c r="BV325" s="70">
        <f>IF(BV39="...","...",BV51/BV39-1)</f>
        <v>-1.8632604158614785E-2</v>
      </c>
      <c r="BW325" s="70">
        <f>IF(BW39="...","...",BW51/BW39-1)</f>
        <v>2.0795853879065351E-2</v>
      </c>
      <c r="BX325" s="70">
        <f>IF(BX39="...","...",BX51/BX39-1)</f>
        <v>3.8356270967682793E-2</v>
      </c>
    </row>
    <row r="326" spans="1:76">
      <c r="A326" s="1">
        <f t="shared" si="255"/>
        <v>37926</v>
      </c>
      <c r="B326" s="42" t="str">
        <f t="shared" ref="B326:BM326" si="322">IF(B40="...","...",B52/B40-1)</f>
        <v>...</v>
      </c>
      <c r="C326" s="42" t="str">
        <f t="shared" si="322"/>
        <v>...</v>
      </c>
      <c r="D326" s="42" t="str">
        <f t="shared" si="322"/>
        <v>...</v>
      </c>
      <c r="E326" s="42" t="str">
        <f t="shared" si="322"/>
        <v>...</v>
      </c>
      <c r="F326" s="42">
        <f t="shared" si="322"/>
        <v>-0.18036306851454231</v>
      </c>
      <c r="G326" s="42">
        <f t="shared" si="322"/>
        <v>7.4130906397163798E-2</v>
      </c>
      <c r="H326" s="42">
        <f t="shared" si="322"/>
        <v>0.1037679530849458</v>
      </c>
      <c r="I326" s="42">
        <f t="shared" si="322"/>
        <v>0.14113927331156373</v>
      </c>
      <c r="J326" s="42" t="str">
        <f t="shared" si="322"/>
        <v>...</v>
      </c>
      <c r="K326" s="42" t="str">
        <f t="shared" si="322"/>
        <v>...</v>
      </c>
      <c r="L326" s="42">
        <f t="shared" si="322"/>
        <v>-1.487575364850402E-2</v>
      </c>
      <c r="M326" s="42">
        <f t="shared" si="322"/>
        <v>7.3646797188356317E-2</v>
      </c>
      <c r="N326" s="42">
        <f t="shared" si="322"/>
        <v>-8.669901527044388E-3</v>
      </c>
      <c r="O326" s="42">
        <f t="shared" si="322"/>
        <v>-7.6682692307692313E-2</v>
      </c>
      <c r="P326" s="42" t="str">
        <f t="shared" si="322"/>
        <v>...</v>
      </c>
      <c r="Q326" s="42" t="str">
        <f t="shared" si="322"/>
        <v>...</v>
      </c>
      <c r="R326" s="42" t="str">
        <f t="shared" si="322"/>
        <v>...</v>
      </c>
      <c r="S326" s="42" t="str">
        <f t="shared" si="322"/>
        <v>...</v>
      </c>
      <c r="T326" s="42">
        <f t="shared" si="322"/>
        <v>-0.10513245033112584</v>
      </c>
      <c r="U326" s="42">
        <f t="shared" si="322"/>
        <v>-5.1580333625987684E-2</v>
      </c>
      <c r="V326" s="42">
        <f t="shared" si="322"/>
        <v>9.1771269177126857E-2</v>
      </c>
      <c r="W326" s="42">
        <f t="shared" si="322"/>
        <v>0.12771377935312356</v>
      </c>
      <c r="X326" s="42">
        <f t="shared" si="322"/>
        <v>0.16680555555555565</v>
      </c>
      <c r="Y326" s="42">
        <f t="shared" si="322"/>
        <v>0.17996070726915514</v>
      </c>
      <c r="Z326" s="42" t="str">
        <f t="shared" si="322"/>
        <v>...</v>
      </c>
      <c r="AA326" s="42" t="str">
        <f t="shared" si="322"/>
        <v>...</v>
      </c>
      <c r="AB326" s="42" t="str">
        <f t="shared" si="322"/>
        <v>...</v>
      </c>
      <c r="AC326" s="42" t="str">
        <f t="shared" si="322"/>
        <v>...</v>
      </c>
      <c r="AD326" s="42">
        <f t="shared" si="322"/>
        <v>4.1117794867890023E-2</v>
      </c>
      <c r="AE326" s="42">
        <f t="shared" si="322"/>
        <v>-0.54724149322761817</v>
      </c>
      <c r="AF326" s="42" t="str">
        <f t="shared" si="322"/>
        <v>...</v>
      </c>
      <c r="AG326" s="42" t="str">
        <f t="shared" si="322"/>
        <v>...</v>
      </c>
      <c r="AH326" s="42">
        <f t="shared" si="322"/>
        <v>0.19253509376473565</v>
      </c>
      <c r="AI326" s="42">
        <f t="shared" si="322"/>
        <v>-7.8618274788795017E-2</v>
      </c>
      <c r="AJ326" s="42">
        <f t="shared" si="322"/>
        <v>0.12329865057853162</v>
      </c>
      <c r="AK326" s="42">
        <f t="shared" si="322"/>
        <v>-3.937415141915046E-2</v>
      </c>
      <c r="AL326" s="42">
        <f t="shared" si="322"/>
        <v>-0.139606019821363</v>
      </c>
      <c r="AM326" s="42">
        <f t="shared" si="322"/>
        <v>2.9705775223602737E-2</v>
      </c>
      <c r="AN326" s="42">
        <f t="shared" si="322"/>
        <v>-1.7049515058703446E-2</v>
      </c>
      <c r="AO326" s="42">
        <f t="shared" si="322"/>
        <v>0.10845423607379545</v>
      </c>
      <c r="AP326" s="42" t="str">
        <f t="shared" si="322"/>
        <v>...</v>
      </c>
      <c r="AQ326" s="42" t="str">
        <f t="shared" si="322"/>
        <v>...</v>
      </c>
      <c r="AR326" s="42" t="str">
        <f t="shared" si="322"/>
        <v>...</v>
      </c>
      <c r="AS326" s="42" t="str">
        <f t="shared" si="322"/>
        <v>...</v>
      </c>
      <c r="AT326" s="42" t="str">
        <f t="shared" si="322"/>
        <v>...</v>
      </c>
      <c r="AU326" s="42" t="str">
        <f t="shared" si="322"/>
        <v>...</v>
      </c>
      <c r="AV326" s="42" t="str">
        <f t="shared" si="322"/>
        <v>...</v>
      </c>
      <c r="AW326" s="42" t="str">
        <f t="shared" si="322"/>
        <v>...</v>
      </c>
      <c r="AX326" s="42" t="str">
        <f t="shared" si="322"/>
        <v>...</v>
      </c>
      <c r="AY326" s="42" t="str">
        <f t="shared" si="322"/>
        <v>...</v>
      </c>
      <c r="AZ326" s="42" t="str">
        <f t="shared" si="322"/>
        <v>...</v>
      </c>
      <c r="BA326" s="42" t="str">
        <f t="shared" si="322"/>
        <v>...</v>
      </c>
      <c r="BB326" s="42">
        <f t="shared" si="322"/>
        <v>-2.0321095767373953E-2</v>
      </c>
      <c r="BC326" s="42">
        <f t="shared" si="322"/>
        <v>-8.1474023358840131E-2</v>
      </c>
      <c r="BD326" s="42">
        <f t="shared" si="322"/>
        <v>4.0995302931208677E-2</v>
      </c>
      <c r="BE326" s="42">
        <f t="shared" si="322"/>
        <v>3.3653199408098189E-2</v>
      </c>
      <c r="BF326" s="42" t="str">
        <f t="shared" si="322"/>
        <v>...</v>
      </c>
      <c r="BG326" s="42" t="str">
        <f t="shared" si="322"/>
        <v>...</v>
      </c>
      <c r="BH326" s="42">
        <f t="shared" si="322"/>
        <v>7.3691669197287091E-2</v>
      </c>
      <c r="BI326" s="42">
        <f t="shared" si="322"/>
        <v>-0.20594918405288165</v>
      </c>
      <c r="BJ326" s="42">
        <f t="shared" si="322"/>
        <v>4.9399880827398324E-2</v>
      </c>
      <c r="BK326" s="42">
        <f t="shared" si="322"/>
        <v>8.5568617263103164E-2</v>
      </c>
      <c r="BL326" s="42">
        <f t="shared" si="322"/>
        <v>-8.0633006782215522E-2</v>
      </c>
      <c r="BM326" s="42">
        <f t="shared" si="322"/>
        <v>3.2100772043884618E-2</v>
      </c>
      <c r="BN326" s="42">
        <f t="shared" ref="BN326:BS326" si="323">IF(BN40="...","...",BN52/BN40-1)</f>
        <v>-2.2148156112245965E-2</v>
      </c>
      <c r="BO326" s="42">
        <f t="shared" si="323"/>
        <v>9.0522039180765734E-2</v>
      </c>
      <c r="BP326" s="42">
        <f t="shared" si="323"/>
        <v>4.6160302140159537E-2</v>
      </c>
      <c r="BQ326" s="42">
        <f t="shared" si="323"/>
        <v>-2.705444707473792E-2</v>
      </c>
      <c r="BR326" s="42" t="str">
        <f t="shared" si="323"/>
        <v>...</v>
      </c>
      <c r="BS326" s="42" t="str">
        <f t="shared" si="323"/>
        <v>...</v>
      </c>
      <c r="BU326" s="70" t="s">
        <v>67</v>
      </c>
      <c r="BV326" s="70" t="s">
        <v>67</v>
      </c>
      <c r="BW326" s="70" t="s">
        <v>67</v>
      </c>
      <c r="BX326" s="70" t="s">
        <v>67</v>
      </c>
    </row>
    <row r="327" spans="1:76">
      <c r="A327" s="1">
        <f t="shared" si="255"/>
        <v>37956</v>
      </c>
      <c r="B327" s="42" t="str">
        <f t="shared" ref="B327:BM327" si="324">IF(B41="...","...",B53/B41-1)</f>
        <v>...</v>
      </c>
      <c r="C327" s="42" t="str">
        <f t="shared" si="324"/>
        <v>...</v>
      </c>
      <c r="D327" s="42" t="str">
        <f t="shared" si="324"/>
        <v>...</v>
      </c>
      <c r="E327" s="42" t="str">
        <f t="shared" si="324"/>
        <v>...</v>
      </c>
      <c r="F327" s="42">
        <f t="shared" si="324"/>
        <v>5.4249917469699538E-2</v>
      </c>
      <c r="G327" s="42">
        <f t="shared" si="324"/>
        <v>-5.6797086962730226E-2</v>
      </c>
      <c r="H327" s="42">
        <f t="shared" si="324"/>
        <v>-5.8535474319553527E-2</v>
      </c>
      <c r="I327" s="42">
        <f t="shared" si="324"/>
        <v>0.27942279942279935</v>
      </c>
      <c r="J327" s="42" t="str">
        <f t="shared" si="324"/>
        <v>...</v>
      </c>
      <c r="K327" s="42" t="str">
        <f t="shared" si="324"/>
        <v>...</v>
      </c>
      <c r="L327" s="42">
        <f t="shared" si="324"/>
        <v>-5.2377597277428745E-3</v>
      </c>
      <c r="M327" s="42">
        <f t="shared" si="324"/>
        <v>8.4232487566382908E-2</v>
      </c>
      <c r="N327" s="42">
        <f t="shared" si="324"/>
        <v>-5.9177664440822286E-2</v>
      </c>
      <c r="O327" s="42">
        <f t="shared" si="324"/>
        <v>-3.8640738777446115E-2</v>
      </c>
      <c r="P327" s="42" t="str">
        <f t="shared" si="324"/>
        <v>...</v>
      </c>
      <c r="Q327" s="42" t="str">
        <f t="shared" si="324"/>
        <v>...</v>
      </c>
      <c r="R327" s="42" t="str">
        <f t="shared" si="324"/>
        <v>...</v>
      </c>
      <c r="S327" s="42" t="str">
        <f t="shared" si="324"/>
        <v>...</v>
      </c>
      <c r="T327" s="42">
        <f t="shared" si="324"/>
        <v>0.13346146915730683</v>
      </c>
      <c r="U327" s="42">
        <f t="shared" si="324"/>
        <v>0.30787545787545789</v>
      </c>
      <c r="V327" s="42">
        <f t="shared" si="324"/>
        <v>0.12545001823862467</v>
      </c>
      <c r="W327" s="42">
        <f t="shared" si="324"/>
        <v>0.16407625370957191</v>
      </c>
      <c r="X327" s="42">
        <f t="shared" si="324"/>
        <v>8.5513196480938358E-2</v>
      </c>
      <c r="Y327" s="42">
        <f t="shared" si="324"/>
        <v>1.2708018154311551E-2</v>
      </c>
      <c r="Z327" s="42" t="str">
        <f t="shared" si="324"/>
        <v>...</v>
      </c>
      <c r="AA327" s="42" t="str">
        <f t="shared" si="324"/>
        <v>...</v>
      </c>
      <c r="AB327" s="42" t="str">
        <f t="shared" si="324"/>
        <v>...</v>
      </c>
      <c r="AC327" s="42" t="str">
        <f t="shared" si="324"/>
        <v>...</v>
      </c>
      <c r="AD327" s="42">
        <f t="shared" si="324"/>
        <v>0.13361696880009855</v>
      </c>
      <c r="AE327" s="42">
        <f t="shared" si="324"/>
        <v>-0.24514637904468417</v>
      </c>
      <c r="AF327" s="42" t="str">
        <f t="shared" si="324"/>
        <v>...</v>
      </c>
      <c r="AG327" s="42" t="str">
        <f t="shared" si="324"/>
        <v>...</v>
      </c>
      <c r="AH327" s="42">
        <f t="shared" si="324"/>
        <v>0.20112313381728519</v>
      </c>
      <c r="AI327" s="42">
        <f t="shared" si="324"/>
        <v>-3.3930735378531751E-2</v>
      </c>
      <c r="AJ327" s="42">
        <f t="shared" si="324"/>
        <v>0.20341461695679741</v>
      </c>
      <c r="AK327" s="42">
        <f t="shared" si="324"/>
        <v>-7.257476975957855E-2</v>
      </c>
      <c r="AL327" s="42">
        <f t="shared" si="324"/>
        <v>-1.8636794571129212E-2</v>
      </c>
      <c r="AM327" s="42">
        <f t="shared" si="324"/>
        <v>5.4290504496265823E-2</v>
      </c>
      <c r="AN327" s="42">
        <f t="shared" si="324"/>
        <v>-2.6192281309794563E-2</v>
      </c>
      <c r="AO327" s="42">
        <f t="shared" si="324"/>
        <v>7.6319512927154332E-3</v>
      </c>
      <c r="AP327" s="42" t="str">
        <f t="shared" si="324"/>
        <v>...</v>
      </c>
      <c r="AQ327" s="42" t="str">
        <f t="shared" si="324"/>
        <v>...</v>
      </c>
      <c r="AR327" s="42" t="str">
        <f t="shared" si="324"/>
        <v>...</v>
      </c>
      <c r="AS327" s="42" t="str">
        <f t="shared" si="324"/>
        <v>...</v>
      </c>
      <c r="AT327" s="42" t="str">
        <f t="shared" si="324"/>
        <v>...</v>
      </c>
      <c r="AU327" s="42" t="str">
        <f t="shared" si="324"/>
        <v>...</v>
      </c>
      <c r="AV327" s="42" t="str">
        <f t="shared" si="324"/>
        <v>...</v>
      </c>
      <c r="AW327" s="42" t="str">
        <f t="shared" si="324"/>
        <v>...</v>
      </c>
      <c r="AX327" s="42" t="str">
        <f t="shared" si="324"/>
        <v>...</v>
      </c>
      <c r="AY327" s="42" t="str">
        <f t="shared" si="324"/>
        <v>...</v>
      </c>
      <c r="AZ327" s="42" t="str">
        <f t="shared" si="324"/>
        <v>...</v>
      </c>
      <c r="BA327" s="42" t="str">
        <f t="shared" si="324"/>
        <v>...</v>
      </c>
      <c r="BB327" s="42">
        <f t="shared" si="324"/>
        <v>-8.5134518923848601E-2</v>
      </c>
      <c r="BC327" s="42">
        <f t="shared" si="324"/>
        <v>0.11702873160476535</v>
      </c>
      <c r="BD327" s="42">
        <f t="shared" si="324"/>
        <v>0.11585694279866421</v>
      </c>
      <c r="BE327" s="42">
        <f t="shared" si="324"/>
        <v>0.12123587482925613</v>
      </c>
      <c r="BF327" s="42" t="str">
        <f t="shared" si="324"/>
        <v>...</v>
      </c>
      <c r="BG327" s="42" t="str">
        <f t="shared" si="324"/>
        <v>...</v>
      </c>
      <c r="BH327" s="42">
        <f t="shared" si="324"/>
        <v>6.5205131820105233E-3</v>
      </c>
      <c r="BI327" s="42">
        <f t="shared" si="324"/>
        <v>0.1667688534641325</v>
      </c>
      <c r="BJ327" s="42">
        <f t="shared" si="324"/>
        <v>-3.1703264627958139E-2</v>
      </c>
      <c r="BK327" s="42">
        <f t="shared" si="324"/>
        <v>0.19034535526727647</v>
      </c>
      <c r="BL327" s="42">
        <f t="shared" si="324"/>
        <v>0.10462873674059781</v>
      </c>
      <c r="BM327" s="42">
        <f t="shared" si="324"/>
        <v>0.16735197368421062</v>
      </c>
      <c r="BN327" s="42">
        <f t="shared" ref="BN327:BS327" si="325">IF(BN41="...","...",BN53/BN41-1)</f>
        <v>0.11155594761484688</v>
      </c>
      <c r="BO327" s="42">
        <f t="shared" si="325"/>
        <v>0.16399847011255608</v>
      </c>
      <c r="BP327" s="42">
        <f t="shared" si="325"/>
        <v>0.23557751698579366</v>
      </c>
      <c r="BQ327" s="42">
        <f t="shared" si="325"/>
        <v>8.4319693382933103E-2</v>
      </c>
      <c r="BR327" s="42" t="str">
        <f t="shared" si="325"/>
        <v>...</v>
      </c>
      <c r="BS327" s="42" t="str">
        <f t="shared" si="325"/>
        <v>...</v>
      </c>
      <c r="BU327" s="70" t="s">
        <v>67</v>
      </c>
      <c r="BV327" s="70" t="s">
        <v>67</v>
      </c>
      <c r="BW327" s="70" t="s">
        <v>67</v>
      </c>
      <c r="BX327" s="70" t="s">
        <v>67</v>
      </c>
    </row>
    <row r="328" spans="1:76">
      <c r="A328" s="1">
        <f t="shared" si="255"/>
        <v>37987</v>
      </c>
      <c r="B328" s="42">
        <f t="shared" ref="B328:BM328" si="326">IF(B42="...","...",B54/B42-1)</f>
        <v>-3.0626774248435629E-3</v>
      </c>
      <c r="C328" s="42">
        <f t="shared" si="326"/>
        <v>5.03220909023816E-2</v>
      </c>
      <c r="D328" s="42">
        <f t="shared" si="326"/>
        <v>4.5323043220147685E-2</v>
      </c>
      <c r="E328" s="42">
        <f t="shared" si="326"/>
        <v>9.5541505548151218E-3</v>
      </c>
      <c r="F328" s="42">
        <f t="shared" si="326"/>
        <v>4.7589691035299975E-2</v>
      </c>
      <c r="G328" s="42">
        <f t="shared" si="326"/>
        <v>5.0421220757257412E-3</v>
      </c>
      <c r="H328" s="42">
        <f t="shared" si="326"/>
        <v>0.16613705857665328</v>
      </c>
      <c r="I328" s="42">
        <f t="shared" si="326"/>
        <v>8.8029230073828568E-2</v>
      </c>
      <c r="J328" s="42">
        <f t="shared" si="326"/>
        <v>-4.0765589108633482E-2</v>
      </c>
      <c r="K328" s="42">
        <f t="shared" si="326"/>
        <v>1.6678129298486999E-2</v>
      </c>
      <c r="L328" s="42">
        <f t="shared" si="326"/>
        <v>0.30039290042613076</v>
      </c>
      <c r="M328" s="42">
        <f t="shared" si="326"/>
        <v>0.17268846460571385</v>
      </c>
      <c r="N328" s="42">
        <f t="shared" si="326"/>
        <v>-8.2417526867588076E-2</v>
      </c>
      <c r="O328" s="42">
        <f t="shared" si="326"/>
        <v>5.4313099041533475E-2</v>
      </c>
      <c r="P328" s="42">
        <f t="shared" si="326"/>
        <v>5.1358321598658385E-2</v>
      </c>
      <c r="Q328" s="42">
        <f t="shared" si="326"/>
        <v>-5.3857350800582293E-2</v>
      </c>
      <c r="R328" s="42">
        <f t="shared" si="326"/>
        <v>2.9713098873165311E-2</v>
      </c>
      <c r="S328" s="42">
        <f t="shared" si="326"/>
        <v>0.15789473684210531</v>
      </c>
      <c r="T328" s="42">
        <f t="shared" si="326"/>
        <v>0.29153771855472987</v>
      </c>
      <c r="U328" s="42">
        <f t="shared" si="326"/>
        <v>-0.28907625312702678</v>
      </c>
      <c r="V328" s="42">
        <f t="shared" si="326"/>
        <v>0.16218215897600308</v>
      </c>
      <c r="W328" s="42">
        <f t="shared" si="326"/>
        <v>0.24592559787422497</v>
      </c>
      <c r="X328" s="42">
        <f t="shared" si="326"/>
        <v>0.15970336327553802</v>
      </c>
      <c r="Y328" s="42">
        <f t="shared" si="326"/>
        <v>-4.8357993504150043E-3</v>
      </c>
      <c r="Z328" s="42">
        <f t="shared" si="326"/>
        <v>2.6609224531170872E-2</v>
      </c>
      <c r="AA328" s="42">
        <f t="shared" si="326"/>
        <v>5.3092693183809381E-2</v>
      </c>
      <c r="AB328" s="42">
        <f t="shared" si="326"/>
        <v>0.15253609774157728</v>
      </c>
      <c r="AC328" s="42">
        <f t="shared" si="326"/>
        <v>1.2139107611548461E-2</v>
      </c>
      <c r="AD328" s="42">
        <f t="shared" si="326"/>
        <v>-3.3024778689518586E-2</v>
      </c>
      <c r="AE328" s="42">
        <f t="shared" si="326"/>
        <v>-0.1742114001106807</v>
      </c>
      <c r="AF328" s="42">
        <f t="shared" si="326"/>
        <v>-8.5449746895686407E-2</v>
      </c>
      <c r="AG328" s="42">
        <f t="shared" si="326"/>
        <v>-1.1831985801616929E-3</v>
      </c>
      <c r="AH328" s="42">
        <f t="shared" si="326"/>
        <v>0.17479607125020813</v>
      </c>
      <c r="AI328" s="42">
        <f t="shared" si="326"/>
        <v>0.10981414668162381</v>
      </c>
      <c r="AJ328" s="42">
        <f t="shared" si="326"/>
        <v>0.11902397734116832</v>
      </c>
      <c r="AK328" s="42">
        <f t="shared" si="326"/>
        <v>0.14399896150137237</v>
      </c>
      <c r="AL328" s="42">
        <f t="shared" si="326"/>
        <v>-6.9622348861121286E-2</v>
      </c>
      <c r="AM328" s="42">
        <f t="shared" si="326"/>
        <v>0.121075318925846</v>
      </c>
      <c r="AN328" s="42">
        <f t="shared" si="326"/>
        <v>-5.1851438089047797E-2</v>
      </c>
      <c r="AO328" s="42">
        <f t="shared" si="326"/>
        <v>2.2274993131059295E-2</v>
      </c>
      <c r="AP328" s="42">
        <f t="shared" si="326"/>
        <v>4.5910223171165665E-2</v>
      </c>
      <c r="AQ328" s="42">
        <f t="shared" si="326"/>
        <v>6.1251540590191444E-2</v>
      </c>
      <c r="AR328" s="42">
        <f t="shared" si="326"/>
        <v>-6.366956757000497E-2</v>
      </c>
      <c r="AS328" s="42">
        <f t="shared" si="326"/>
        <v>0.28622816032887965</v>
      </c>
      <c r="AT328" s="42">
        <f t="shared" si="326"/>
        <v>-8.8149895653751975E-2</v>
      </c>
      <c r="AU328" s="42">
        <f t="shared" si="326"/>
        <v>0.22602998614085923</v>
      </c>
      <c r="AV328" s="42">
        <f t="shared" si="326"/>
        <v>0.15556711758584818</v>
      </c>
      <c r="AW328" s="42">
        <f t="shared" si="326"/>
        <v>0.31813853844322781</v>
      </c>
      <c r="AX328" s="42">
        <f t="shared" si="326"/>
        <v>3.4208287067245102E-2</v>
      </c>
      <c r="AY328" s="42">
        <f t="shared" si="326"/>
        <v>9.3435139458045935E-2</v>
      </c>
      <c r="AZ328" s="42">
        <f t="shared" si="326"/>
        <v>-1.1170046801872058E-2</v>
      </c>
      <c r="BA328" s="42">
        <f t="shared" si="326"/>
        <v>0.21562061142918876</v>
      </c>
      <c r="BB328" s="42">
        <f t="shared" si="326"/>
        <v>-3.4632829831428125E-2</v>
      </c>
      <c r="BC328" s="42">
        <f t="shared" si="326"/>
        <v>0.11623285663094118</v>
      </c>
      <c r="BD328" s="42">
        <f t="shared" si="326"/>
        <v>8.2579284898531835E-3</v>
      </c>
      <c r="BE328" s="42">
        <f t="shared" si="326"/>
        <v>0.10618388631237297</v>
      </c>
      <c r="BF328" s="42">
        <f t="shared" si="326"/>
        <v>-6.106269668361175E-2</v>
      </c>
      <c r="BG328" s="42">
        <f t="shared" si="326"/>
        <v>4.773061989556826E-2</v>
      </c>
      <c r="BH328" s="42">
        <f t="shared" si="326"/>
        <v>0.17269729610903495</v>
      </c>
      <c r="BI328" s="42">
        <f t="shared" si="326"/>
        <v>0.24214017882895877</v>
      </c>
      <c r="BJ328" s="42">
        <f t="shared" si="326"/>
        <v>-5.2181857265692133E-2</v>
      </c>
      <c r="BK328" s="42">
        <f t="shared" si="326"/>
        <v>0.19903182042427225</v>
      </c>
      <c r="BL328" s="42">
        <f t="shared" si="326"/>
        <v>-0.15208455666470932</v>
      </c>
      <c r="BM328" s="42">
        <f t="shared" si="326"/>
        <v>0.12263556116015129</v>
      </c>
      <c r="BN328" s="42">
        <f t="shared" ref="BN328:BS328" si="327">IF(BN42="...","...",BN54/BN42-1)</f>
        <v>4.5724335018685336E-2</v>
      </c>
      <c r="BO328" s="42">
        <f t="shared" si="327"/>
        <v>0.14367773218948154</v>
      </c>
      <c r="BP328" s="42">
        <f t="shared" si="327"/>
        <v>-3.0895679662802933E-2</v>
      </c>
      <c r="BQ328" s="42">
        <f t="shared" si="327"/>
        <v>7.5857550657494555E-2</v>
      </c>
      <c r="BR328" s="42">
        <f t="shared" si="327"/>
        <v>3.8888004911765695E-2</v>
      </c>
      <c r="BS328" s="42">
        <f t="shared" si="327"/>
        <v>8.2322888076712175E-2</v>
      </c>
      <c r="BU328" s="70">
        <f>IF(BU42="...","...",BU54/BU42-1)</f>
        <v>6.6672809869660954E-2</v>
      </c>
      <c r="BV328" s="70">
        <f>IF(BV42="...","...",BV54/BV42-1)</f>
        <v>5.2187862343897162E-2</v>
      </c>
      <c r="BW328" s="70">
        <f>IF(BW42="...","...",BW54/BW42-1)</f>
        <v>-6.3039713268864261E-3</v>
      </c>
      <c r="BX328" s="70">
        <f>IF(BX42="...","...",BX54/BX42-1)</f>
        <v>0.1151738394614803</v>
      </c>
    </row>
    <row r="329" spans="1:76">
      <c r="A329" s="1">
        <f t="shared" si="255"/>
        <v>38018</v>
      </c>
      <c r="B329" s="42" t="str">
        <f t="shared" ref="B329:BM329" si="328">IF(B43="...","...",B55/B43-1)</f>
        <v>...</v>
      </c>
      <c r="C329" s="42" t="str">
        <f t="shared" si="328"/>
        <v>...</v>
      </c>
      <c r="D329" s="42" t="str">
        <f t="shared" si="328"/>
        <v>...</v>
      </c>
      <c r="E329" s="42" t="str">
        <f t="shared" si="328"/>
        <v>...</v>
      </c>
      <c r="F329" s="42">
        <f t="shared" si="328"/>
        <v>-0.11113508001255101</v>
      </c>
      <c r="G329" s="42">
        <f t="shared" si="328"/>
        <v>-1.5498806526501596E-2</v>
      </c>
      <c r="H329" s="42">
        <f t="shared" si="328"/>
        <v>-2.4386772311049909E-2</v>
      </c>
      <c r="I329" s="42">
        <f t="shared" si="328"/>
        <v>7.27508039846263E-2</v>
      </c>
      <c r="J329" s="42" t="str">
        <f t="shared" si="328"/>
        <v>...</v>
      </c>
      <c r="K329" s="42" t="str">
        <f t="shared" si="328"/>
        <v>...</v>
      </c>
      <c r="L329" s="42">
        <f t="shared" si="328"/>
        <v>6.3054435483870908E-2</v>
      </c>
      <c r="M329" s="42">
        <f t="shared" si="328"/>
        <v>0.11896924947365295</v>
      </c>
      <c r="N329" s="42">
        <f t="shared" si="328"/>
        <v>3.8911721190202142E-2</v>
      </c>
      <c r="O329" s="42">
        <f t="shared" si="328"/>
        <v>-7.8372698615743031E-2</v>
      </c>
      <c r="P329" s="42" t="str">
        <f t="shared" si="328"/>
        <v>...</v>
      </c>
      <c r="Q329" s="42" t="str">
        <f t="shared" si="328"/>
        <v>...</v>
      </c>
      <c r="R329" s="42" t="str">
        <f t="shared" si="328"/>
        <v>...</v>
      </c>
      <c r="S329" s="42" t="str">
        <f t="shared" si="328"/>
        <v>...</v>
      </c>
      <c r="T329" s="42">
        <f t="shared" si="328"/>
        <v>0.37469326789715129</v>
      </c>
      <c r="U329" s="42">
        <f t="shared" si="328"/>
        <v>-0.44885928647986528</v>
      </c>
      <c r="V329" s="42">
        <f t="shared" si="328"/>
        <v>8.1371943004770797E-2</v>
      </c>
      <c r="W329" s="42">
        <f t="shared" si="328"/>
        <v>0.19543561688576805</v>
      </c>
      <c r="X329" s="42">
        <f t="shared" si="328"/>
        <v>0.17236745663327624</v>
      </c>
      <c r="Y329" s="42">
        <f t="shared" si="328"/>
        <v>-1.2090569355902359E-2</v>
      </c>
      <c r="Z329" s="42" t="str">
        <f t="shared" si="328"/>
        <v>...</v>
      </c>
      <c r="AA329" s="42" t="str">
        <f t="shared" si="328"/>
        <v>...</v>
      </c>
      <c r="AB329" s="42" t="str">
        <f t="shared" si="328"/>
        <v>...</v>
      </c>
      <c r="AC329" s="42" t="str">
        <f t="shared" si="328"/>
        <v>...</v>
      </c>
      <c r="AD329" s="42">
        <f t="shared" si="328"/>
        <v>-0.11015569018304994</v>
      </c>
      <c r="AE329" s="42">
        <f t="shared" si="328"/>
        <v>-5.1615733294341326E-2</v>
      </c>
      <c r="AF329" s="42" t="str">
        <f t="shared" si="328"/>
        <v>...</v>
      </c>
      <c r="AG329" s="42" t="str">
        <f t="shared" si="328"/>
        <v>...</v>
      </c>
      <c r="AH329" s="42">
        <f t="shared" si="328"/>
        <v>7.3212896533840333E-2</v>
      </c>
      <c r="AI329" s="42">
        <f t="shared" si="328"/>
        <v>7.9735314250944489E-2</v>
      </c>
      <c r="AJ329" s="42">
        <f t="shared" si="328"/>
        <v>9.2181371857453342E-2</v>
      </c>
      <c r="AK329" s="42">
        <f t="shared" si="328"/>
        <v>8.6404888400583912E-2</v>
      </c>
      <c r="AL329" s="42">
        <f t="shared" si="328"/>
        <v>-0.10715128628746751</v>
      </c>
      <c r="AM329" s="42">
        <f t="shared" si="328"/>
        <v>0.13220675944334004</v>
      </c>
      <c r="AN329" s="42">
        <f t="shared" si="328"/>
        <v>-0.12841474938154951</v>
      </c>
      <c r="AO329" s="42">
        <f t="shared" si="328"/>
        <v>8.0822910665502068E-2</v>
      </c>
      <c r="AP329" s="42" t="str">
        <f t="shared" si="328"/>
        <v>...</v>
      </c>
      <c r="AQ329" s="42" t="str">
        <f t="shared" si="328"/>
        <v>...</v>
      </c>
      <c r="AR329" s="42" t="str">
        <f t="shared" si="328"/>
        <v>...</v>
      </c>
      <c r="AS329" s="42" t="str">
        <f t="shared" si="328"/>
        <v>...</v>
      </c>
      <c r="AT329" s="42" t="str">
        <f t="shared" si="328"/>
        <v>...</v>
      </c>
      <c r="AU329" s="42" t="str">
        <f t="shared" si="328"/>
        <v>...</v>
      </c>
      <c r="AV329" s="42" t="str">
        <f t="shared" si="328"/>
        <v>...</v>
      </c>
      <c r="AW329" s="42" t="str">
        <f t="shared" si="328"/>
        <v>...</v>
      </c>
      <c r="AX329" s="42" t="str">
        <f t="shared" si="328"/>
        <v>...</v>
      </c>
      <c r="AY329" s="42" t="str">
        <f t="shared" si="328"/>
        <v>...</v>
      </c>
      <c r="AZ329" s="42" t="str">
        <f t="shared" si="328"/>
        <v>...</v>
      </c>
      <c r="BA329" s="42" t="str">
        <f t="shared" si="328"/>
        <v>...</v>
      </c>
      <c r="BB329" s="42">
        <f t="shared" si="328"/>
        <v>-0.14153302927762246</v>
      </c>
      <c r="BC329" s="42">
        <f t="shared" si="328"/>
        <v>-6.0333232686448302E-2</v>
      </c>
      <c r="BD329" s="42">
        <f t="shared" si="328"/>
        <v>0.10437787538772203</v>
      </c>
      <c r="BE329" s="42">
        <f t="shared" si="328"/>
        <v>-1.4690900596331158E-2</v>
      </c>
      <c r="BF329" s="42" t="str">
        <f t="shared" si="328"/>
        <v>...</v>
      </c>
      <c r="BG329" s="42" t="str">
        <f t="shared" si="328"/>
        <v>...</v>
      </c>
      <c r="BH329" s="42">
        <f t="shared" si="328"/>
        <v>0.1523876404494382</v>
      </c>
      <c r="BI329" s="42">
        <f t="shared" si="328"/>
        <v>-4.5492574775151673E-2</v>
      </c>
      <c r="BJ329" s="42">
        <f t="shared" si="328"/>
        <v>0.14056804560021519</v>
      </c>
      <c r="BK329" s="42">
        <f t="shared" si="328"/>
        <v>4.4297041781030888E-2</v>
      </c>
      <c r="BL329" s="42">
        <f t="shared" si="328"/>
        <v>0.20035326772646989</v>
      </c>
      <c r="BM329" s="42">
        <f t="shared" si="328"/>
        <v>-4.0546802594995324E-2</v>
      </c>
      <c r="BN329" s="42">
        <f t="shared" ref="BN329:BS329" si="329">IF(BN43="...","...",BN55/BN43-1)</f>
        <v>-0.15561189529943809</v>
      </c>
      <c r="BO329" s="42">
        <f t="shared" si="329"/>
        <v>0.19003685864821462</v>
      </c>
      <c r="BP329" s="42">
        <f t="shared" si="329"/>
        <v>-9.3462578899909832E-2</v>
      </c>
      <c r="BQ329" s="42">
        <f t="shared" si="329"/>
        <v>0.11926299553962227</v>
      </c>
      <c r="BR329" s="42" t="str">
        <f t="shared" si="329"/>
        <v>...</v>
      </c>
      <c r="BS329" s="42" t="str">
        <f t="shared" si="329"/>
        <v>...</v>
      </c>
      <c r="BU329" s="70" t="s">
        <v>67</v>
      </c>
      <c r="BV329" s="70" t="s">
        <v>67</v>
      </c>
      <c r="BW329" s="70" t="s">
        <v>67</v>
      </c>
      <c r="BX329" s="70" t="s">
        <v>67</v>
      </c>
    </row>
    <row r="330" spans="1:76">
      <c r="A330" s="1">
        <f t="shared" si="255"/>
        <v>38047</v>
      </c>
      <c r="B330" s="42" t="str">
        <f t="shared" ref="B330:BM330" si="330">IF(B44="...","...",B56/B44-1)</f>
        <v>...</v>
      </c>
      <c r="C330" s="42" t="str">
        <f t="shared" si="330"/>
        <v>...</v>
      </c>
      <c r="D330" s="42" t="str">
        <f t="shared" si="330"/>
        <v>...</v>
      </c>
      <c r="E330" s="42" t="str">
        <f t="shared" si="330"/>
        <v>...</v>
      </c>
      <c r="F330" s="42">
        <f t="shared" si="330"/>
        <v>-9.2109224818769264E-2</v>
      </c>
      <c r="G330" s="42">
        <f t="shared" si="330"/>
        <v>-8.2246065273468116E-2</v>
      </c>
      <c r="H330" s="42">
        <f t="shared" si="330"/>
        <v>-2.8725475512954901E-2</v>
      </c>
      <c r="I330" s="42">
        <f t="shared" si="330"/>
        <v>0.16206414401817715</v>
      </c>
      <c r="J330" s="42" t="str">
        <f t="shared" si="330"/>
        <v>...</v>
      </c>
      <c r="K330" s="42" t="str">
        <f t="shared" si="330"/>
        <v>...</v>
      </c>
      <c r="L330" s="42">
        <f t="shared" si="330"/>
        <v>7.0382695507487547E-2</v>
      </c>
      <c r="M330" s="42">
        <f t="shared" si="330"/>
        <v>5.7954876576614023E-2</v>
      </c>
      <c r="N330" s="42">
        <f t="shared" si="330"/>
        <v>1.2597158938622455E-2</v>
      </c>
      <c r="O330" s="42">
        <f t="shared" si="330"/>
        <v>4.649049746346634E-2</v>
      </c>
      <c r="P330" s="42" t="str">
        <f t="shared" si="330"/>
        <v>...</v>
      </c>
      <c r="Q330" s="42" t="str">
        <f t="shared" si="330"/>
        <v>...</v>
      </c>
      <c r="R330" s="42" t="str">
        <f t="shared" si="330"/>
        <v>...</v>
      </c>
      <c r="S330" s="42" t="str">
        <f t="shared" si="330"/>
        <v>...</v>
      </c>
      <c r="T330" s="42">
        <f t="shared" si="330"/>
        <v>3.7855985181755036E-2</v>
      </c>
      <c r="U330" s="42">
        <f t="shared" si="330"/>
        <v>-0.57127998890583831</v>
      </c>
      <c r="V330" s="42">
        <f t="shared" si="330"/>
        <v>9.4359659489920089E-2</v>
      </c>
      <c r="W330" s="42">
        <f t="shared" si="330"/>
        <v>0.16685704615644958</v>
      </c>
      <c r="X330" s="42">
        <f t="shared" si="330"/>
        <v>4.6089773253123578E-2</v>
      </c>
      <c r="Y330" s="42">
        <f t="shared" si="330"/>
        <v>8.5193582141611435E-2</v>
      </c>
      <c r="Z330" s="42" t="str">
        <f t="shared" si="330"/>
        <v>...</v>
      </c>
      <c r="AA330" s="42" t="str">
        <f t="shared" si="330"/>
        <v>...</v>
      </c>
      <c r="AB330" s="42" t="str">
        <f t="shared" si="330"/>
        <v>...</v>
      </c>
      <c r="AC330" s="42" t="str">
        <f t="shared" si="330"/>
        <v>...</v>
      </c>
      <c r="AD330" s="42">
        <f t="shared" si="330"/>
        <v>9.0072449579008396E-3</v>
      </c>
      <c r="AE330" s="42">
        <f t="shared" si="330"/>
        <v>-0.19658258746948742</v>
      </c>
      <c r="AF330" s="42" t="str">
        <f t="shared" si="330"/>
        <v>...</v>
      </c>
      <c r="AG330" s="42" t="str">
        <f t="shared" si="330"/>
        <v>...</v>
      </c>
      <c r="AH330" s="42">
        <f t="shared" si="330"/>
        <v>8.7359595000791046E-2</v>
      </c>
      <c r="AI330" s="42">
        <f t="shared" si="330"/>
        <v>9.6570848833277045E-2</v>
      </c>
      <c r="AJ330" s="42">
        <f t="shared" si="330"/>
        <v>6.0485422721180404E-2</v>
      </c>
      <c r="AK330" s="42">
        <f t="shared" si="330"/>
        <v>8.9485845423536992E-2</v>
      </c>
      <c r="AL330" s="42">
        <f t="shared" si="330"/>
        <v>5.7196562835659659E-3</v>
      </c>
      <c r="AM330" s="42">
        <f t="shared" si="330"/>
        <v>0.19004686986894348</v>
      </c>
      <c r="AN330" s="42">
        <f t="shared" si="330"/>
        <v>-0.13472402240101733</v>
      </c>
      <c r="AO330" s="42">
        <f t="shared" si="330"/>
        <v>-4.7990155865463846E-3</v>
      </c>
      <c r="AP330" s="42" t="str">
        <f t="shared" si="330"/>
        <v>...</v>
      </c>
      <c r="AQ330" s="42" t="str">
        <f t="shared" si="330"/>
        <v>...</v>
      </c>
      <c r="AR330" s="42" t="str">
        <f t="shared" si="330"/>
        <v>...</v>
      </c>
      <c r="AS330" s="42" t="str">
        <f t="shared" si="330"/>
        <v>...</v>
      </c>
      <c r="AT330" s="42" t="str">
        <f t="shared" si="330"/>
        <v>...</v>
      </c>
      <c r="AU330" s="42" t="str">
        <f t="shared" si="330"/>
        <v>...</v>
      </c>
      <c r="AV330" s="42" t="str">
        <f t="shared" si="330"/>
        <v>...</v>
      </c>
      <c r="AW330" s="42" t="str">
        <f t="shared" si="330"/>
        <v>...</v>
      </c>
      <c r="AX330" s="42" t="str">
        <f t="shared" si="330"/>
        <v>...</v>
      </c>
      <c r="AY330" s="42" t="str">
        <f t="shared" si="330"/>
        <v>...</v>
      </c>
      <c r="AZ330" s="42" t="str">
        <f t="shared" si="330"/>
        <v>...</v>
      </c>
      <c r="BA330" s="42" t="str">
        <f t="shared" si="330"/>
        <v>...</v>
      </c>
      <c r="BB330" s="42">
        <f t="shared" si="330"/>
        <v>-0.13787609534897971</v>
      </c>
      <c r="BC330" s="42">
        <f t="shared" si="330"/>
        <v>-9.0454879843060332E-2</v>
      </c>
      <c r="BD330" s="42">
        <f t="shared" si="330"/>
        <v>-1.0506470807721713E-2</v>
      </c>
      <c r="BE330" s="42">
        <f t="shared" si="330"/>
        <v>2.8048940163230895E-2</v>
      </c>
      <c r="BF330" s="42" t="str">
        <f t="shared" si="330"/>
        <v>...</v>
      </c>
      <c r="BG330" s="42" t="str">
        <f t="shared" si="330"/>
        <v>...</v>
      </c>
      <c r="BH330" s="42">
        <f t="shared" si="330"/>
        <v>4.2862104897533948E-2</v>
      </c>
      <c r="BI330" s="42">
        <f t="shared" si="330"/>
        <v>-0.10935819290068127</v>
      </c>
      <c r="BJ330" s="42">
        <f t="shared" si="330"/>
        <v>0.10515780653570439</v>
      </c>
      <c r="BK330" s="42">
        <f t="shared" si="330"/>
        <v>2.5015315499286039E-3</v>
      </c>
      <c r="BL330" s="42">
        <f t="shared" si="330"/>
        <v>-0.27527107380202864</v>
      </c>
      <c r="BM330" s="42">
        <f t="shared" si="330"/>
        <v>-0.48877675308856794</v>
      </c>
      <c r="BN330" s="42">
        <f t="shared" ref="BN330:BS330" si="331">IF(BN44="...","...",BN56/BN44-1)</f>
        <v>-0.19469026548672563</v>
      </c>
      <c r="BO330" s="42">
        <f t="shared" si="331"/>
        <v>0.25505253527764693</v>
      </c>
      <c r="BP330" s="42">
        <f t="shared" si="331"/>
        <v>-0.2059963914161772</v>
      </c>
      <c r="BQ330" s="42">
        <f t="shared" si="331"/>
        <v>0.12279043387843847</v>
      </c>
      <c r="BR330" s="42" t="str">
        <f t="shared" si="331"/>
        <v>...</v>
      </c>
      <c r="BS330" s="42" t="str">
        <f t="shared" si="331"/>
        <v>...</v>
      </c>
      <c r="BU330" s="70" t="s">
        <v>67</v>
      </c>
      <c r="BV330" s="70" t="s">
        <v>67</v>
      </c>
      <c r="BW330" s="70" t="s">
        <v>67</v>
      </c>
      <c r="BX330" s="70" t="s">
        <v>67</v>
      </c>
    </row>
    <row r="331" spans="1:76">
      <c r="A331" s="1">
        <f t="shared" si="255"/>
        <v>38078</v>
      </c>
      <c r="B331" s="42">
        <f t="shared" ref="B331:BM331" si="332">IF(B45="...","...",B57/B45-1)</f>
        <v>-0.12055567324094407</v>
      </c>
      <c r="C331" s="42">
        <f t="shared" si="332"/>
        <v>9.7682777211383964E-2</v>
      </c>
      <c r="D331" s="42">
        <f t="shared" si="332"/>
        <v>4.847665632627729E-3</v>
      </c>
      <c r="E331" s="42">
        <f t="shared" si="332"/>
        <v>0.17447413880703189</v>
      </c>
      <c r="F331" s="42">
        <f t="shared" si="332"/>
        <v>-8.7341605647388909E-2</v>
      </c>
      <c r="G331" s="42">
        <f t="shared" si="332"/>
        <v>-0.22929068711532641</v>
      </c>
      <c r="H331" s="42">
        <f t="shared" si="332"/>
        <v>-1.7875266992865013E-2</v>
      </c>
      <c r="I331" s="42">
        <f t="shared" si="332"/>
        <v>0.16732141011061707</v>
      </c>
      <c r="J331" s="42">
        <f t="shared" si="332"/>
        <v>4.1700661771382208E-4</v>
      </c>
      <c r="K331" s="42">
        <f t="shared" si="332"/>
        <v>0.25156661520297874</v>
      </c>
      <c r="L331" s="42">
        <f t="shared" si="332"/>
        <v>-8.932559613790414E-2</v>
      </c>
      <c r="M331" s="42">
        <f t="shared" si="332"/>
        <v>0.23803976155172935</v>
      </c>
      <c r="N331" s="42">
        <f t="shared" si="332"/>
        <v>-2.222863344736159E-2</v>
      </c>
      <c r="O331" s="42">
        <f t="shared" si="332"/>
        <v>-5.7113187954309419E-2</v>
      </c>
      <c r="P331" s="42">
        <f t="shared" si="332"/>
        <v>-2.0559269642728806E-2</v>
      </c>
      <c r="Q331" s="42">
        <f t="shared" si="332"/>
        <v>0.47950992817912974</v>
      </c>
      <c r="R331" s="42">
        <f t="shared" si="332"/>
        <v>2.5884383088869756E-2</v>
      </c>
      <c r="S331" s="42">
        <f t="shared" si="332"/>
        <v>3.0506274340112549E-2</v>
      </c>
      <c r="T331" s="42">
        <f t="shared" si="332"/>
        <v>0.1819075109009396</v>
      </c>
      <c r="U331" s="42">
        <f t="shared" si="332"/>
        <v>-0.39093945362678773</v>
      </c>
      <c r="V331" s="42">
        <f t="shared" si="332"/>
        <v>-8.6614380115345724E-2</v>
      </c>
      <c r="W331" s="42">
        <f t="shared" si="332"/>
        <v>0.19615384615384612</v>
      </c>
      <c r="X331" s="42">
        <f t="shared" si="332"/>
        <v>4.8277892257874599E-2</v>
      </c>
      <c r="Y331" s="42">
        <f t="shared" si="332"/>
        <v>1.579986833442959E-3</v>
      </c>
      <c r="Z331" s="42">
        <f t="shared" si="332"/>
        <v>-0.10381470165348672</v>
      </c>
      <c r="AA331" s="42">
        <f t="shared" si="332"/>
        <v>-9.4104519248651708E-2</v>
      </c>
      <c r="AB331" s="42">
        <f t="shared" si="332"/>
        <v>1.8389143178350498E-2</v>
      </c>
      <c r="AC331" s="42">
        <f t="shared" si="332"/>
        <v>0.12712650788741109</v>
      </c>
      <c r="AD331" s="42">
        <f t="shared" si="332"/>
        <v>-1.0762751520823621E-2</v>
      </c>
      <c r="AE331" s="42">
        <f t="shared" si="332"/>
        <v>-8.7693656825493793E-4</v>
      </c>
      <c r="AF331" s="42">
        <f t="shared" si="332"/>
        <v>-5.4058056872037907E-2</v>
      </c>
      <c r="AG331" s="42">
        <f t="shared" si="332"/>
        <v>-0.28143884892086335</v>
      </c>
      <c r="AH331" s="42">
        <f t="shared" si="332"/>
        <v>1.505976515191465E-3</v>
      </c>
      <c r="AI331" s="42">
        <f t="shared" si="332"/>
        <v>0.11591072714182871</v>
      </c>
      <c r="AJ331" s="42">
        <f t="shared" si="332"/>
        <v>-5.9374833590712939E-3</v>
      </c>
      <c r="AK331" s="42">
        <f t="shared" si="332"/>
        <v>0.14693304677734154</v>
      </c>
      <c r="AL331" s="42">
        <f t="shared" si="332"/>
        <v>-0.15502594480415122</v>
      </c>
      <c r="AM331" s="42">
        <f t="shared" si="332"/>
        <v>0.16358280401362424</v>
      </c>
      <c r="AN331" s="42">
        <f t="shared" si="332"/>
        <v>-0.13638430470484397</v>
      </c>
      <c r="AO331" s="42">
        <f t="shared" si="332"/>
        <v>3.0895047705588263E-2</v>
      </c>
      <c r="AP331" s="42">
        <f t="shared" si="332"/>
        <v>5.6782416608563535E-2</v>
      </c>
      <c r="AQ331" s="42">
        <f t="shared" si="332"/>
        <v>0.25257557540982423</v>
      </c>
      <c r="AR331" s="42">
        <f t="shared" si="332"/>
        <v>5.8523504048795916E-2</v>
      </c>
      <c r="AS331" s="42">
        <f t="shared" si="332"/>
        <v>0.53799935043845415</v>
      </c>
      <c r="AT331" s="42">
        <f t="shared" si="332"/>
        <v>-0.11466942148760328</v>
      </c>
      <c r="AU331" s="42">
        <f t="shared" si="332"/>
        <v>0.26351744186046511</v>
      </c>
      <c r="AV331" s="42">
        <f t="shared" si="332"/>
        <v>0.22211499798954559</v>
      </c>
      <c r="AW331" s="42">
        <f t="shared" si="332"/>
        <v>9.375E-2</v>
      </c>
      <c r="AX331" s="42">
        <f t="shared" si="332"/>
        <v>5.2342591677374761E-2</v>
      </c>
      <c r="AY331" s="42">
        <f t="shared" si="332"/>
        <v>0.25883448124802255</v>
      </c>
      <c r="AZ331" s="42">
        <f t="shared" si="332"/>
        <v>-2.8624095715080733E-2</v>
      </c>
      <c r="BA331" s="42">
        <f t="shared" si="332"/>
        <v>0.18383662408052648</v>
      </c>
      <c r="BB331" s="42">
        <f t="shared" si="332"/>
        <v>-3.4389952153109915E-3</v>
      </c>
      <c r="BC331" s="42">
        <f t="shared" si="332"/>
        <v>-2.2658314573749672E-2</v>
      </c>
      <c r="BD331" s="42">
        <f t="shared" si="332"/>
        <v>-5.4146271464787343E-2</v>
      </c>
      <c r="BE331" s="42">
        <f t="shared" si="332"/>
        <v>0.16757487688705908</v>
      </c>
      <c r="BF331" s="42">
        <f t="shared" si="332"/>
        <v>-0.10879350093314299</v>
      </c>
      <c r="BG331" s="42">
        <f t="shared" si="332"/>
        <v>0.26691773567141341</v>
      </c>
      <c r="BH331" s="42">
        <f t="shared" si="332"/>
        <v>5.9597989949748742E-2</v>
      </c>
      <c r="BI331" s="42">
        <f t="shared" si="332"/>
        <v>0.56778492647058831</v>
      </c>
      <c r="BJ331" s="42">
        <f t="shared" si="332"/>
        <v>-1.1021578274512889E-2</v>
      </c>
      <c r="BK331" s="42">
        <f t="shared" si="332"/>
        <v>0.19110617958347564</v>
      </c>
      <c r="BL331" s="42">
        <f t="shared" si="332"/>
        <v>-9.5547309833024063E-2</v>
      </c>
      <c r="BM331" s="42">
        <f t="shared" si="332"/>
        <v>5.6261343012704135E-2</v>
      </c>
      <c r="BN331" s="42">
        <f t="shared" ref="BN331:BS331" si="333">IF(BN45="...","...",BN57/BN45-1)</f>
        <v>-1.3708873379860709E-3</v>
      </c>
      <c r="BO331" s="42">
        <f t="shared" si="333"/>
        <v>0.21924675959892403</v>
      </c>
      <c r="BP331" s="42">
        <f t="shared" si="333"/>
        <v>4.5396125952446464E-2</v>
      </c>
      <c r="BQ331" s="42">
        <f t="shared" si="333"/>
        <v>-1.2408667170571985E-2</v>
      </c>
      <c r="BR331" s="42">
        <f t="shared" si="333"/>
        <v>-2.7417050426707168E-2</v>
      </c>
      <c r="BS331" s="42">
        <f t="shared" si="333"/>
        <v>0.15217119170014182</v>
      </c>
      <c r="BU331" s="70">
        <f>IF(BU45="...","...",BU57/BU45-1)</f>
        <v>-3.1495198846328232E-2</v>
      </c>
      <c r="BV331" s="70">
        <f>IF(BV45="...","...",BV57/BV45-1)</f>
        <v>0.12039495007176693</v>
      </c>
      <c r="BW331" s="70">
        <f>IF(BW45="...","...",BW57/BW45-1)</f>
        <v>-2.0713677268088593E-2</v>
      </c>
      <c r="BX331" s="70">
        <f>IF(BX45="...","...",BX57/BX45-1)</f>
        <v>0.18764701827550256</v>
      </c>
    </row>
    <row r="332" spans="1:76">
      <c r="A332" s="1">
        <f t="shared" si="255"/>
        <v>38108</v>
      </c>
      <c r="B332" s="42" t="str">
        <f t="shared" ref="B332:BM332" si="334">IF(B46="...","...",B58/B46-1)</f>
        <v>...</v>
      </c>
      <c r="C332" s="42" t="str">
        <f t="shared" si="334"/>
        <v>...</v>
      </c>
      <c r="D332" s="42" t="str">
        <f t="shared" si="334"/>
        <v>...</v>
      </c>
      <c r="E332" s="42" t="str">
        <f t="shared" si="334"/>
        <v>...</v>
      </c>
      <c r="F332" s="42">
        <f t="shared" si="334"/>
        <v>-0.12513721185510429</v>
      </c>
      <c r="G332" s="42">
        <f t="shared" si="334"/>
        <v>7.5675675675674903E-3</v>
      </c>
      <c r="H332" s="42">
        <f t="shared" si="334"/>
        <v>-3.1202956069522392E-2</v>
      </c>
      <c r="I332" s="42">
        <f t="shared" si="334"/>
        <v>0.13767739702319148</v>
      </c>
      <c r="J332" s="42" t="str">
        <f t="shared" si="334"/>
        <v>...</v>
      </c>
      <c r="K332" s="42" t="str">
        <f t="shared" si="334"/>
        <v>...</v>
      </c>
      <c r="L332" s="42">
        <f t="shared" si="334"/>
        <v>-0.11425490951097417</v>
      </c>
      <c r="M332" s="42">
        <f t="shared" si="334"/>
        <v>0.37370984429807952</v>
      </c>
      <c r="N332" s="42">
        <f t="shared" si="334"/>
        <v>-0.11780839529452103</v>
      </c>
      <c r="O332" s="42">
        <f t="shared" si="334"/>
        <v>-0.10685759516442395</v>
      </c>
      <c r="P332" s="42" t="str">
        <f t="shared" si="334"/>
        <v>...</v>
      </c>
      <c r="Q332" s="42" t="str">
        <f t="shared" si="334"/>
        <v>...</v>
      </c>
      <c r="R332" s="42" t="str">
        <f t="shared" si="334"/>
        <v>...</v>
      </c>
      <c r="S332" s="42" t="str">
        <f t="shared" si="334"/>
        <v>...</v>
      </c>
      <c r="T332" s="42">
        <f t="shared" si="334"/>
        <v>7.2108896001235046E-3</v>
      </c>
      <c r="U332" s="42">
        <f t="shared" si="334"/>
        <v>-0.4003728251864126</v>
      </c>
      <c r="V332" s="42">
        <f t="shared" si="334"/>
        <v>3.3932377446231454E-2</v>
      </c>
      <c r="W332" s="42">
        <f t="shared" si="334"/>
        <v>0.14523400601116365</v>
      </c>
      <c r="X332" s="42">
        <f t="shared" si="334"/>
        <v>6.37608599617141E-2</v>
      </c>
      <c r="Y332" s="42">
        <f t="shared" si="334"/>
        <v>-7.8688524590163955E-2</v>
      </c>
      <c r="Z332" s="42" t="str">
        <f t="shared" si="334"/>
        <v>...</v>
      </c>
      <c r="AA332" s="42" t="str">
        <f t="shared" si="334"/>
        <v>...</v>
      </c>
      <c r="AB332" s="42" t="str">
        <f t="shared" si="334"/>
        <v>...</v>
      </c>
      <c r="AC332" s="42" t="str">
        <f t="shared" si="334"/>
        <v>...</v>
      </c>
      <c r="AD332" s="42">
        <f t="shared" si="334"/>
        <v>-1.3126009693052998E-3</v>
      </c>
      <c r="AE332" s="42">
        <f t="shared" si="334"/>
        <v>-0.36181496758986442</v>
      </c>
      <c r="AF332" s="42" t="str">
        <f t="shared" si="334"/>
        <v>...</v>
      </c>
      <c r="AG332" s="42" t="str">
        <f t="shared" si="334"/>
        <v>...</v>
      </c>
      <c r="AH332" s="42">
        <f t="shared" si="334"/>
        <v>-3.2014644997179542E-2</v>
      </c>
      <c r="AI332" s="42">
        <f t="shared" si="334"/>
        <v>-4.5081693897966013E-2</v>
      </c>
      <c r="AJ332" s="42">
        <f t="shared" si="334"/>
        <v>-1.5703657213091193E-2</v>
      </c>
      <c r="AK332" s="42">
        <f t="shared" si="334"/>
        <v>-3.3515436412145827E-2</v>
      </c>
      <c r="AL332" s="42">
        <f t="shared" si="334"/>
        <v>-9.7495527728085896E-2</v>
      </c>
      <c r="AM332" s="42">
        <f t="shared" si="334"/>
        <v>0.2742772424017792</v>
      </c>
      <c r="AN332" s="42">
        <f t="shared" si="334"/>
        <v>-0.2287307911212294</v>
      </c>
      <c r="AO332" s="42">
        <f t="shared" si="334"/>
        <v>0.34680526277531443</v>
      </c>
      <c r="AP332" s="42" t="str">
        <f t="shared" si="334"/>
        <v>...</v>
      </c>
      <c r="AQ332" s="42" t="str">
        <f t="shared" si="334"/>
        <v>...</v>
      </c>
      <c r="AR332" s="42" t="str">
        <f t="shared" si="334"/>
        <v>...</v>
      </c>
      <c r="AS332" s="42" t="str">
        <f t="shared" si="334"/>
        <v>...</v>
      </c>
      <c r="AT332" s="42" t="str">
        <f t="shared" si="334"/>
        <v>...</v>
      </c>
      <c r="AU332" s="42" t="str">
        <f t="shared" si="334"/>
        <v>...</v>
      </c>
      <c r="AV332" s="42" t="str">
        <f t="shared" si="334"/>
        <v>...</v>
      </c>
      <c r="AW332" s="42" t="str">
        <f t="shared" si="334"/>
        <v>...</v>
      </c>
      <c r="AX332" s="42" t="str">
        <f t="shared" si="334"/>
        <v>...</v>
      </c>
      <c r="AY332" s="42" t="str">
        <f t="shared" si="334"/>
        <v>...</v>
      </c>
      <c r="AZ332" s="42" t="str">
        <f t="shared" si="334"/>
        <v>...</v>
      </c>
      <c r="BA332" s="42" t="str">
        <f t="shared" si="334"/>
        <v>...</v>
      </c>
      <c r="BB332" s="42">
        <f t="shared" si="334"/>
        <v>-0.31189410887397462</v>
      </c>
      <c r="BC332" s="42">
        <f t="shared" si="334"/>
        <v>2.5109263861513353E-2</v>
      </c>
      <c r="BD332" s="42">
        <f t="shared" si="334"/>
        <v>-0.11721674038788699</v>
      </c>
      <c r="BE332" s="42">
        <f t="shared" si="334"/>
        <v>0.36991003360190766</v>
      </c>
      <c r="BF332" s="42" t="str">
        <f t="shared" si="334"/>
        <v>...</v>
      </c>
      <c r="BG332" s="42" t="str">
        <f t="shared" si="334"/>
        <v>...</v>
      </c>
      <c r="BH332" s="42">
        <f t="shared" si="334"/>
        <v>-0.12850956837547145</v>
      </c>
      <c r="BI332" s="42">
        <f t="shared" si="334"/>
        <v>0.53515263644773348</v>
      </c>
      <c r="BJ332" s="42">
        <f t="shared" si="334"/>
        <v>-3.7415967417439466E-2</v>
      </c>
      <c r="BK332" s="42">
        <f t="shared" si="334"/>
        <v>0.1876647703621479</v>
      </c>
      <c r="BL332" s="42">
        <f t="shared" si="334"/>
        <v>-0.17351274787535409</v>
      </c>
      <c r="BM332" s="42">
        <f t="shared" si="334"/>
        <v>-3.4632034632035014E-3</v>
      </c>
      <c r="BN332" s="42">
        <f t="shared" ref="BN332:BS332" si="335">IF(BN46="...","...",BN58/BN46-1)</f>
        <v>0.10178013317026768</v>
      </c>
      <c r="BO332" s="42">
        <f t="shared" si="335"/>
        <v>9.598451862602797E-2</v>
      </c>
      <c r="BP332" s="42">
        <f t="shared" si="335"/>
        <v>-6.8310563145618119E-2</v>
      </c>
      <c r="BQ332" s="42">
        <f t="shared" si="335"/>
        <v>-0.20551322277005823</v>
      </c>
      <c r="BR332" s="42" t="str">
        <f t="shared" si="335"/>
        <v>...</v>
      </c>
      <c r="BS332" s="42" t="str">
        <f t="shared" si="335"/>
        <v>...</v>
      </c>
      <c r="BU332" s="70" t="s">
        <v>67</v>
      </c>
      <c r="BV332" s="70" t="s">
        <v>67</v>
      </c>
      <c r="BW332" s="70" t="s">
        <v>67</v>
      </c>
      <c r="BX332" s="70" t="s">
        <v>67</v>
      </c>
    </row>
    <row r="333" spans="1:76">
      <c r="A333" s="1">
        <f t="shared" si="255"/>
        <v>38139</v>
      </c>
      <c r="B333" s="42" t="str">
        <f t="shared" ref="B333:BM333" si="336">IF(B47="...","...",B59/B47-1)</f>
        <v>...</v>
      </c>
      <c r="C333" s="42" t="str">
        <f t="shared" si="336"/>
        <v>...</v>
      </c>
      <c r="D333" s="42" t="str">
        <f t="shared" si="336"/>
        <v>...</v>
      </c>
      <c r="E333" s="42" t="str">
        <f t="shared" si="336"/>
        <v>...</v>
      </c>
      <c r="F333" s="42">
        <f t="shared" si="336"/>
        <v>0.19634965275784877</v>
      </c>
      <c r="G333" s="42">
        <f t="shared" si="336"/>
        <v>0.1872305481420653</v>
      </c>
      <c r="H333" s="42">
        <f t="shared" si="336"/>
        <v>2.1538749182013595E-2</v>
      </c>
      <c r="I333" s="42">
        <f t="shared" si="336"/>
        <v>0.63817341258609295</v>
      </c>
      <c r="J333" s="42" t="str">
        <f t="shared" si="336"/>
        <v>...</v>
      </c>
      <c r="K333" s="42" t="str">
        <f t="shared" si="336"/>
        <v>...</v>
      </c>
      <c r="L333" s="42">
        <f t="shared" si="336"/>
        <v>6.8574867682721807E-2</v>
      </c>
      <c r="M333" s="42">
        <f t="shared" si="336"/>
        <v>0.18949139782565383</v>
      </c>
      <c r="N333" s="42">
        <f t="shared" si="336"/>
        <v>0.23156532988357048</v>
      </c>
      <c r="O333" s="42">
        <f t="shared" si="336"/>
        <v>7.7007000636421408E-2</v>
      </c>
      <c r="P333" s="42" t="str">
        <f t="shared" si="336"/>
        <v>...</v>
      </c>
      <c r="Q333" s="42" t="str">
        <f t="shared" si="336"/>
        <v>...</v>
      </c>
      <c r="R333" s="42" t="str">
        <f t="shared" si="336"/>
        <v>...</v>
      </c>
      <c r="S333" s="42" t="str">
        <f t="shared" si="336"/>
        <v>...</v>
      </c>
      <c r="T333" s="42">
        <f t="shared" si="336"/>
        <v>0.23038583827446946</v>
      </c>
      <c r="U333" s="42">
        <f t="shared" si="336"/>
        <v>8.4914182475158029E-2</v>
      </c>
      <c r="V333" s="42">
        <f t="shared" si="336"/>
        <v>8.9004419027813864E-2</v>
      </c>
      <c r="W333" s="42">
        <f t="shared" si="336"/>
        <v>0.10173062452972159</v>
      </c>
      <c r="X333" s="42">
        <f t="shared" si="336"/>
        <v>0.43138398716639936</v>
      </c>
      <c r="Y333" s="42">
        <f t="shared" si="336"/>
        <v>0.55146635997699822</v>
      </c>
      <c r="Z333" s="42" t="str">
        <f t="shared" si="336"/>
        <v>...</v>
      </c>
      <c r="AA333" s="42" t="str">
        <f t="shared" si="336"/>
        <v>...</v>
      </c>
      <c r="AB333" s="42" t="str">
        <f t="shared" si="336"/>
        <v>...</v>
      </c>
      <c r="AC333" s="42" t="str">
        <f t="shared" si="336"/>
        <v>...</v>
      </c>
      <c r="AD333" s="42">
        <f t="shared" si="336"/>
        <v>0.19582565991405776</v>
      </c>
      <c r="AE333" s="42">
        <f t="shared" si="336"/>
        <v>0.13243546576879917</v>
      </c>
      <c r="AF333" s="42" t="str">
        <f t="shared" si="336"/>
        <v>...</v>
      </c>
      <c r="AG333" s="42" t="str">
        <f t="shared" si="336"/>
        <v>...</v>
      </c>
      <c r="AH333" s="42">
        <f t="shared" si="336"/>
        <v>-2.9029073941134298E-2</v>
      </c>
      <c r="AI333" s="42">
        <f t="shared" si="336"/>
        <v>0.10687298517085742</v>
      </c>
      <c r="AJ333" s="42">
        <f t="shared" si="336"/>
        <v>-3.0297232661428031E-2</v>
      </c>
      <c r="AK333" s="42">
        <f t="shared" si="336"/>
        <v>7.1266711987310272E-2</v>
      </c>
      <c r="AL333" s="42">
        <f t="shared" si="336"/>
        <v>3.0081592396664636E-2</v>
      </c>
      <c r="AM333" s="42">
        <f t="shared" si="336"/>
        <v>7.1291175763404713E-2</v>
      </c>
      <c r="AN333" s="42">
        <f t="shared" si="336"/>
        <v>-6.0866461673621752E-2</v>
      </c>
      <c r="AO333" s="42">
        <f t="shared" si="336"/>
        <v>0.24601016668636966</v>
      </c>
      <c r="AP333" s="42" t="str">
        <f t="shared" si="336"/>
        <v>...</v>
      </c>
      <c r="AQ333" s="42" t="str">
        <f t="shared" si="336"/>
        <v>...</v>
      </c>
      <c r="AR333" s="42" t="str">
        <f t="shared" si="336"/>
        <v>...</v>
      </c>
      <c r="AS333" s="42" t="str">
        <f t="shared" si="336"/>
        <v>...</v>
      </c>
      <c r="AT333" s="42" t="str">
        <f t="shared" si="336"/>
        <v>...</v>
      </c>
      <c r="AU333" s="42" t="str">
        <f t="shared" si="336"/>
        <v>...</v>
      </c>
      <c r="AV333" s="42" t="str">
        <f t="shared" si="336"/>
        <v>...</v>
      </c>
      <c r="AW333" s="42" t="str">
        <f t="shared" si="336"/>
        <v>...</v>
      </c>
      <c r="AX333" s="42" t="str">
        <f t="shared" si="336"/>
        <v>...</v>
      </c>
      <c r="AY333" s="42" t="str">
        <f t="shared" si="336"/>
        <v>...</v>
      </c>
      <c r="AZ333" s="42" t="str">
        <f t="shared" si="336"/>
        <v>...</v>
      </c>
      <c r="BA333" s="42" t="str">
        <f t="shared" si="336"/>
        <v>...</v>
      </c>
      <c r="BB333" s="42">
        <f t="shared" si="336"/>
        <v>-2.6469577174286663E-2</v>
      </c>
      <c r="BC333" s="42">
        <f t="shared" si="336"/>
        <v>1.4355387871537673E-2</v>
      </c>
      <c r="BD333" s="42">
        <f t="shared" si="336"/>
        <v>0.18961274079941171</v>
      </c>
      <c r="BE333" s="42">
        <f t="shared" si="336"/>
        <v>0.39966193234524128</v>
      </c>
      <c r="BF333" s="42" t="str">
        <f t="shared" si="336"/>
        <v>...</v>
      </c>
      <c r="BG333" s="42" t="str">
        <f t="shared" si="336"/>
        <v>...</v>
      </c>
      <c r="BH333" s="42">
        <f t="shared" si="336"/>
        <v>0.22982190223569532</v>
      </c>
      <c r="BI333" s="42">
        <f t="shared" si="336"/>
        <v>0.45010504201680668</v>
      </c>
      <c r="BJ333" s="42">
        <f t="shared" si="336"/>
        <v>0.30421776847143289</v>
      </c>
      <c r="BK333" s="42">
        <f t="shared" si="336"/>
        <v>0.39079663532904507</v>
      </c>
      <c r="BL333" s="42">
        <f t="shared" si="336"/>
        <v>0.16779765576804451</v>
      </c>
      <c r="BM333" s="42">
        <f t="shared" si="336"/>
        <v>0.12419700214132767</v>
      </c>
      <c r="BN333" s="42">
        <f t="shared" ref="BN333:BS333" si="337">IF(BN47="...","...",BN59/BN47-1)</f>
        <v>-2.0598591549295775E-2</v>
      </c>
      <c r="BO333" s="42">
        <f t="shared" si="337"/>
        <v>0.37162599870438351</v>
      </c>
      <c r="BP333" s="42">
        <f t="shared" si="337"/>
        <v>-4.7810517057234381E-2</v>
      </c>
      <c r="BQ333" s="42">
        <f t="shared" si="337"/>
        <v>0.16825749167591564</v>
      </c>
      <c r="BR333" s="42" t="str">
        <f t="shared" si="337"/>
        <v>...</v>
      </c>
      <c r="BS333" s="42" t="str">
        <f t="shared" si="337"/>
        <v>...</v>
      </c>
      <c r="BU333" s="70" t="s">
        <v>67</v>
      </c>
      <c r="BV333" s="70" t="s">
        <v>67</v>
      </c>
      <c r="BW333" s="70" t="s">
        <v>67</v>
      </c>
      <c r="BX333" s="70" t="s">
        <v>67</v>
      </c>
    </row>
    <row r="334" spans="1:76">
      <c r="A334" s="1">
        <f t="shared" si="255"/>
        <v>38169</v>
      </c>
      <c r="B334" s="42">
        <f t="shared" ref="B334:BM334" si="338">IF(B48="...","...",B60/B48-1)</f>
        <v>4.7547420445000155E-2</v>
      </c>
      <c r="C334" s="42">
        <f t="shared" si="338"/>
        <v>0.34837369068317714</v>
      </c>
      <c r="D334" s="42">
        <f t="shared" si="338"/>
        <v>-6.8287400339004378E-2</v>
      </c>
      <c r="E334" s="42">
        <f t="shared" si="338"/>
        <v>0.16780187824230319</v>
      </c>
      <c r="F334" s="42">
        <f t="shared" si="338"/>
        <v>-8.4106635198197721E-2</v>
      </c>
      <c r="G334" s="42">
        <f t="shared" si="338"/>
        <v>0.18449419568822556</v>
      </c>
      <c r="H334" s="42">
        <f t="shared" si="338"/>
        <v>1.067615658362997E-2</v>
      </c>
      <c r="I334" s="42">
        <f t="shared" si="338"/>
        <v>-3.4053384700055034E-2</v>
      </c>
      <c r="J334" s="42">
        <f t="shared" si="338"/>
        <v>-6.623978803267816E-3</v>
      </c>
      <c r="K334" s="42">
        <f t="shared" si="338"/>
        <v>0.22939940272093784</v>
      </c>
      <c r="L334" s="42">
        <f t="shared" si="338"/>
        <v>-6.7259046475733109E-2</v>
      </c>
      <c r="M334" s="42">
        <f t="shared" si="338"/>
        <v>0.16651876502126095</v>
      </c>
      <c r="N334" s="42">
        <f t="shared" si="338"/>
        <v>9.5252769829041073E-2</v>
      </c>
      <c r="O334" s="42">
        <f t="shared" si="338"/>
        <v>-9.3273854353745467E-2</v>
      </c>
      <c r="P334" s="42">
        <f t="shared" si="338"/>
        <v>0.16666666666666674</v>
      </c>
      <c r="Q334" s="42">
        <f t="shared" si="338"/>
        <v>0.44947064485081811</v>
      </c>
      <c r="R334" s="42">
        <f t="shared" si="338"/>
        <v>-3.9355992844364973E-2</v>
      </c>
      <c r="S334" s="42">
        <f t="shared" si="338"/>
        <v>0.34782608695652173</v>
      </c>
      <c r="T334" s="42">
        <f t="shared" si="338"/>
        <v>0.12903449953097312</v>
      </c>
      <c r="U334" s="42">
        <f t="shared" si="338"/>
        <v>0.10603829160530198</v>
      </c>
      <c r="V334" s="42">
        <f t="shared" si="338"/>
        <v>-8.7279975795112708E-2</v>
      </c>
      <c r="W334" s="42">
        <f t="shared" si="338"/>
        <v>0.26207270754205103</v>
      </c>
      <c r="X334" s="42">
        <f t="shared" si="338"/>
        <v>0.41816943435391796</v>
      </c>
      <c r="Y334" s="42">
        <f t="shared" si="338"/>
        <v>4.6722384452723809E-2</v>
      </c>
      <c r="Z334" s="42">
        <f t="shared" si="338"/>
        <v>0.20494428778711637</v>
      </c>
      <c r="AA334" s="42">
        <f t="shared" si="338"/>
        <v>-0.18781512605042017</v>
      </c>
      <c r="AB334" s="42">
        <f t="shared" si="338"/>
        <v>1.9809184993531792E-2</v>
      </c>
      <c r="AC334" s="42">
        <f t="shared" si="338"/>
        <v>1.1870342771982116</v>
      </c>
      <c r="AD334" s="42">
        <f t="shared" si="338"/>
        <v>0.16348382823711227</v>
      </c>
      <c r="AE334" s="42">
        <f t="shared" si="338"/>
        <v>-0.30593385214007784</v>
      </c>
      <c r="AF334" s="42">
        <f t="shared" si="338"/>
        <v>0.16997063142437585</v>
      </c>
      <c r="AG334" s="42">
        <f t="shared" si="338"/>
        <v>0.19260838663823732</v>
      </c>
      <c r="AH334" s="42">
        <f t="shared" si="338"/>
        <v>8.3332456186516524E-2</v>
      </c>
      <c r="AI334" s="42">
        <f t="shared" si="338"/>
        <v>0.1877706524054048</v>
      </c>
      <c r="AJ334" s="42">
        <f t="shared" si="338"/>
        <v>0.10976319618997232</v>
      </c>
      <c r="AK334" s="42">
        <f t="shared" si="338"/>
        <v>0.16460242427443417</v>
      </c>
      <c r="AL334" s="42">
        <f t="shared" si="338"/>
        <v>6.738660907127425E-2</v>
      </c>
      <c r="AM334" s="42">
        <f t="shared" si="338"/>
        <v>0.18594032069661259</v>
      </c>
      <c r="AN334" s="42">
        <f t="shared" si="338"/>
        <v>-8.4364594205059373E-2</v>
      </c>
      <c r="AO334" s="42">
        <f t="shared" si="338"/>
        <v>0.26184683118989693</v>
      </c>
      <c r="AP334" s="42">
        <f t="shared" si="338"/>
        <v>9.1687041564792127E-2</v>
      </c>
      <c r="AQ334" s="42">
        <f t="shared" si="338"/>
        <v>0.17257946040380379</v>
      </c>
      <c r="AR334" s="42">
        <f t="shared" si="338"/>
        <v>-0.11849826620432113</v>
      </c>
      <c r="AS334" s="42">
        <f t="shared" si="338"/>
        <v>5.6585365853658587E-2</v>
      </c>
      <c r="AT334" s="42">
        <f t="shared" si="338"/>
        <v>8.764044943820215E-2</v>
      </c>
      <c r="AU334" s="42">
        <f t="shared" si="338"/>
        <v>-1.4920919128613708E-4</v>
      </c>
      <c r="AV334" s="42">
        <f t="shared" si="338"/>
        <v>0.43567389255419409</v>
      </c>
      <c r="AW334" s="42">
        <f t="shared" si="338"/>
        <v>0.20623193061355605</v>
      </c>
      <c r="AX334" s="42">
        <f t="shared" si="338"/>
        <v>9.0096273684590722E-2</v>
      </c>
      <c r="AY334" s="42">
        <f t="shared" si="338"/>
        <v>0.15833787159738244</v>
      </c>
      <c r="AZ334" s="42">
        <f t="shared" si="338"/>
        <v>-4.8334373967018007E-2</v>
      </c>
      <c r="BA334" s="42">
        <f t="shared" si="338"/>
        <v>8.0993096956385235E-2</v>
      </c>
      <c r="BB334" s="42">
        <f t="shared" si="338"/>
        <v>-9.1869060190073903E-2</v>
      </c>
      <c r="BC334" s="42">
        <f t="shared" si="338"/>
        <v>6.4301810552490402E-2</v>
      </c>
      <c r="BD334" s="42">
        <f t="shared" si="338"/>
        <v>-0.10054650254979158</v>
      </c>
      <c r="BE334" s="42">
        <f t="shared" si="338"/>
        <v>5.4019429131984875E-2</v>
      </c>
      <c r="BF334" s="42">
        <f t="shared" si="338"/>
        <v>-0.16776909200240531</v>
      </c>
      <c r="BG334" s="42">
        <f t="shared" si="338"/>
        <v>0.34721723518850989</v>
      </c>
      <c r="BH334" s="42">
        <f t="shared" si="338"/>
        <v>-0.1232151649433777</v>
      </c>
      <c r="BI334" s="42">
        <f t="shared" si="338"/>
        <v>-0.10949826443673083</v>
      </c>
      <c r="BJ334" s="42">
        <f t="shared" si="338"/>
        <v>1.0877790389708597E-2</v>
      </c>
      <c r="BK334" s="42">
        <f t="shared" si="338"/>
        <v>0.10740118360488049</v>
      </c>
      <c r="BL334" s="42">
        <f t="shared" si="338"/>
        <v>-0.22217314487632511</v>
      </c>
      <c r="BM334" s="42">
        <f t="shared" si="338"/>
        <v>-7.4141048824593159E-2</v>
      </c>
      <c r="BN334" s="42">
        <f t="shared" ref="BN334:BS334" si="339">IF(BN48="...","...",BN60/BN48-1)</f>
        <v>-0.23139259443959603</v>
      </c>
      <c r="BO334" s="42">
        <f t="shared" si="339"/>
        <v>8.3035468792961309E-2</v>
      </c>
      <c r="BP334" s="42">
        <f t="shared" si="339"/>
        <v>-2.6366305329719952E-2</v>
      </c>
      <c r="BQ334" s="42">
        <f t="shared" si="339"/>
        <v>-7.1112515802781329E-2</v>
      </c>
      <c r="BR334" s="42">
        <f t="shared" si="339"/>
        <v>1.4730239079957075E-2</v>
      </c>
      <c r="BS334" s="42">
        <f t="shared" si="339"/>
        <v>0.13083069402274572</v>
      </c>
      <c r="BU334" s="70">
        <f>IF(BU48="...","...",BU60/BU48-1)</f>
        <v>2.3861340915030782E-2</v>
      </c>
      <c r="BV334" s="70">
        <f>IF(BV48="...","...",BV60/BV48-1)</f>
        <v>0.15957849487412279</v>
      </c>
      <c r="BW334" s="70">
        <f>IF(BW48="...","...",BW60/BW48-1)</f>
        <v>-2.8591329885117034E-3</v>
      </c>
      <c r="BX334" s="70">
        <f>IF(BX48="...","...",BX60/BX48-1)</f>
        <v>0.10026480263620741</v>
      </c>
    </row>
    <row r="335" spans="1:76">
      <c r="A335" s="1">
        <f t="shared" si="255"/>
        <v>38200</v>
      </c>
      <c r="B335" s="42" t="str">
        <f t="shared" ref="B335:BM335" si="340">IF(B49="...","...",B61/B49-1)</f>
        <v>...</v>
      </c>
      <c r="C335" s="42" t="str">
        <f t="shared" si="340"/>
        <v>...</v>
      </c>
      <c r="D335" s="42" t="str">
        <f t="shared" si="340"/>
        <v>...</v>
      </c>
      <c r="E335" s="42" t="str">
        <f t="shared" si="340"/>
        <v>...</v>
      </c>
      <c r="F335" s="42">
        <f t="shared" si="340"/>
        <v>-0.19905794296038204</v>
      </c>
      <c r="G335" s="42">
        <f t="shared" si="340"/>
        <v>0.41185824625170375</v>
      </c>
      <c r="H335" s="42">
        <f t="shared" si="340"/>
        <v>-6.0392024964030067E-2</v>
      </c>
      <c r="I335" s="42">
        <f t="shared" si="340"/>
        <v>0.29868921775898527</v>
      </c>
      <c r="J335" s="42" t="str">
        <f t="shared" si="340"/>
        <v>...</v>
      </c>
      <c r="K335" s="42" t="str">
        <f t="shared" si="340"/>
        <v>...</v>
      </c>
      <c r="L335" s="42">
        <f t="shared" si="340"/>
        <v>-1.9359354291075381E-2</v>
      </c>
      <c r="M335" s="42">
        <f t="shared" si="340"/>
        <v>0.19858289048661049</v>
      </c>
      <c r="N335" s="42">
        <f t="shared" si="340"/>
        <v>3.50348533255882E-2</v>
      </c>
      <c r="O335" s="42">
        <f t="shared" si="340"/>
        <v>7.294478080093425E-3</v>
      </c>
      <c r="P335" s="42" t="str">
        <f t="shared" si="340"/>
        <v>...</v>
      </c>
      <c r="Q335" s="42" t="str">
        <f t="shared" si="340"/>
        <v>...</v>
      </c>
      <c r="R335" s="42" t="str">
        <f t="shared" si="340"/>
        <v>...</v>
      </c>
      <c r="S335" s="42" t="str">
        <f t="shared" si="340"/>
        <v>...</v>
      </c>
      <c r="T335" s="42">
        <f t="shared" si="340"/>
        <v>0.25781103835360142</v>
      </c>
      <c r="U335" s="42">
        <f t="shared" si="340"/>
        <v>0.19200333194502295</v>
      </c>
      <c r="V335" s="42">
        <f t="shared" si="340"/>
        <v>-2.0215663264176453E-2</v>
      </c>
      <c r="W335" s="42">
        <f t="shared" si="340"/>
        <v>0.14779380265600461</v>
      </c>
      <c r="X335" s="42">
        <f t="shared" si="340"/>
        <v>0.20531500427607607</v>
      </c>
      <c r="Y335" s="42">
        <f t="shared" si="340"/>
        <v>-0.13414530998900454</v>
      </c>
      <c r="Z335" s="42" t="str">
        <f t="shared" si="340"/>
        <v>...</v>
      </c>
      <c r="AA335" s="42" t="str">
        <f t="shared" si="340"/>
        <v>...</v>
      </c>
      <c r="AB335" s="42" t="str">
        <f t="shared" si="340"/>
        <v>...</v>
      </c>
      <c r="AC335" s="42" t="str">
        <f t="shared" si="340"/>
        <v>...</v>
      </c>
      <c r="AD335" s="42">
        <f t="shared" si="340"/>
        <v>-0.17125798680213677</v>
      </c>
      <c r="AE335" s="42">
        <f t="shared" si="340"/>
        <v>-0.23865546218487399</v>
      </c>
      <c r="AF335" s="42" t="str">
        <f t="shared" si="340"/>
        <v>...</v>
      </c>
      <c r="AG335" s="42" t="str">
        <f t="shared" si="340"/>
        <v>...</v>
      </c>
      <c r="AH335" s="42">
        <f t="shared" si="340"/>
        <v>-1.4335919084558335E-2</v>
      </c>
      <c r="AI335" s="42">
        <f t="shared" si="340"/>
        <v>0.19456890288205386</v>
      </c>
      <c r="AJ335" s="42">
        <f t="shared" si="340"/>
        <v>-1.3693230941361989E-2</v>
      </c>
      <c r="AK335" s="42">
        <f t="shared" si="340"/>
        <v>0.18873538061692097</v>
      </c>
      <c r="AL335" s="42">
        <f t="shared" si="340"/>
        <v>-0.19483513048913892</v>
      </c>
      <c r="AM335" s="42">
        <f t="shared" si="340"/>
        <v>0.30492080764115581</v>
      </c>
      <c r="AN335" s="42">
        <f t="shared" si="340"/>
        <v>-8.7686278554117481E-2</v>
      </c>
      <c r="AO335" s="42">
        <f t="shared" si="340"/>
        <v>0.15474280825580156</v>
      </c>
      <c r="AP335" s="42" t="str">
        <f t="shared" si="340"/>
        <v>...</v>
      </c>
      <c r="AQ335" s="42" t="str">
        <f t="shared" si="340"/>
        <v>...</v>
      </c>
      <c r="AR335" s="42" t="str">
        <f t="shared" si="340"/>
        <v>...</v>
      </c>
      <c r="AS335" s="42" t="str">
        <f t="shared" si="340"/>
        <v>...</v>
      </c>
      <c r="AT335" s="42" t="str">
        <f t="shared" si="340"/>
        <v>...</v>
      </c>
      <c r="AU335" s="42" t="str">
        <f t="shared" si="340"/>
        <v>...</v>
      </c>
      <c r="AV335" s="42" t="str">
        <f t="shared" si="340"/>
        <v>...</v>
      </c>
      <c r="AW335" s="42" t="str">
        <f t="shared" si="340"/>
        <v>...</v>
      </c>
      <c r="AX335" s="42" t="str">
        <f t="shared" si="340"/>
        <v>...</v>
      </c>
      <c r="AY335" s="42" t="str">
        <f t="shared" si="340"/>
        <v>...</v>
      </c>
      <c r="AZ335" s="42" t="str">
        <f t="shared" si="340"/>
        <v>...</v>
      </c>
      <c r="BA335" s="42" t="str">
        <f t="shared" si="340"/>
        <v>...</v>
      </c>
      <c r="BB335" s="42">
        <f t="shared" si="340"/>
        <v>-5.6351595424443124E-2</v>
      </c>
      <c r="BC335" s="42">
        <f t="shared" si="340"/>
        <v>0.16288003512237959</v>
      </c>
      <c r="BD335" s="42">
        <f t="shared" si="340"/>
        <v>6.3824750528079344E-2</v>
      </c>
      <c r="BE335" s="42">
        <f t="shared" si="340"/>
        <v>0.10318874876434103</v>
      </c>
      <c r="BF335" s="42" t="str">
        <f t="shared" si="340"/>
        <v>...</v>
      </c>
      <c r="BG335" s="42" t="str">
        <f t="shared" si="340"/>
        <v>...</v>
      </c>
      <c r="BH335" s="42">
        <f t="shared" si="340"/>
        <v>-1.5147379912663794E-2</v>
      </c>
      <c r="BI335" s="42">
        <f t="shared" si="340"/>
        <v>0.21801665404996218</v>
      </c>
      <c r="BJ335" s="42">
        <f t="shared" si="340"/>
        <v>3.5450226307947474E-2</v>
      </c>
      <c r="BK335" s="42">
        <f t="shared" si="340"/>
        <v>9.3686194440081749E-2</v>
      </c>
      <c r="BL335" s="42">
        <f t="shared" si="340"/>
        <v>-0.2031984948259643</v>
      </c>
      <c r="BM335" s="42">
        <f t="shared" si="340"/>
        <v>2.1442495126705596E-2</v>
      </c>
      <c r="BN335" s="42">
        <f t="shared" ref="BN335:BS335" si="341">IF(BN49="...","...",BN61/BN49-1)</f>
        <v>-1.013571551279846E-2</v>
      </c>
      <c r="BO335" s="42">
        <f t="shared" si="341"/>
        <v>-0.1145211707871554</v>
      </c>
      <c r="BP335" s="42">
        <f t="shared" si="341"/>
        <v>0.11284772846562086</v>
      </c>
      <c r="BQ335" s="42">
        <f t="shared" si="341"/>
        <v>-4.1922952411783787E-2</v>
      </c>
      <c r="BR335" s="42" t="str">
        <f t="shared" si="341"/>
        <v>...</v>
      </c>
      <c r="BS335" s="42" t="str">
        <f t="shared" si="341"/>
        <v>...</v>
      </c>
      <c r="BU335" s="70" t="s">
        <v>67</v>
      </c>
      <c r="BV335" s="70" t="s">
        <v>67</v>
      </c>
      <c r="BW335" s="70" t="s">
        <v>67</v>
      </c>
      <c r="BX335" s="70" t="s">
        <v>67</v>
      </c>
    </row>
    <row r="336" spans="1:76">
      <c r="A336" s="1">
        <f t="shared" si="255"/>
        <v>38231</v>
      </c>
      <c r="B336" s="42" t="str">
        <f t="shared" ref="B336:BM336" si="342">IF(B50="...","...",B62/B50-1)</f>
        <v>...</v>
      </c>
      <c r="C336" s="42" t="str">
        <f t="shared" si="342"/>
        <v>...</v>
      </c>
      <c r="D336" s="42" t="str">
        <f t="shared" si="342"/>
        <v>...</v>
      </c>
      <c r="E336" s="42" t="str">
        <f t="shared" si="342"/>
        <v>...</v>
      </c>
      <c r="F336" s="42">
        <f t="shared" si="342"/>
        <v>-3.4376630151278009E-2</v>
      </c>
      <c r="G336" s="42">
        <f t="shared" si="342"/>
        <v>0.11243189697870237</v>
      </c>
      <c r="H336" s="42">
        <f t="shared" si="342"/>
        <v>-3.5647613121166377E-2</v>
      </c>
      <c r="I336" s="42">
        <f t="shared" si="342"/>
        <v>0.22359971459150918</v>
      </c>
      <c r="J336" s="42" t="str">
        <f t="shared" si="342"/>
        <v>...</v>
      </c>
      <c r="K336" s="42" t="str">
        <f t="shared" si="342"/>
        <v>...</v>
      </c>
      <c r="L336" s="42">
        <f t="shared" si="342"/>
        <v>6.858260975908026E-2</v>
      </c>
      <c r="M336" s="42">
        <f t="shared" si="342"/>
        <v>3.6711346367284126E-3</v>
      </c>
      <c r="N336" s="42">
        <f t="shared" si="342"/>
        <v>8.3796303421105334E-2</v>
      </c>
      <c r="O336" s="42">
        <f t="shared" si="342"/>
        <v>6.6894068599583134E-2</v>
      </c>
      <c r="P336" s="42" t="str">
        <f t="shared" si="342"/>
        <v>...</v>
      </c>
      <c r="Q336" s="42" t="str">
        <f t="shared" si="342"/>
        <v>...</v>
      </c>
      <c r="R336" s="42" t="str">
        <f t="shared" si="342"/>
        <v>...</v>
      </c>
      <c r="S336" s="42" t="str">
        <f t="shared" si="342"/>
        <v>...</v>
      </c>
      <c r="T336" s="42">
        <f t="shared" si="342"/>
        <v>0.22332639735954651</v>
      </c>
      <c r="U336" s="42">
        <f t="shared" si="342"/>
        <v>5.2194543297746199E-2</v>
      </c>
      <c r="V336" s="42">
        <f t="shared" si="342"/>
        <v>-1.1817537225242702E-3</v>
      </c>
      <c r="W336" s="42">
        <f t="shared" si="342"/>
        <v>9.0873736064298605E-2</v>
      </c>
      <c r="X336" s="42">
        <f t="shared" si="342"/>
        <v>0.19963476143544545</v>
      </c>
      <c r="Y336" s="42">
        <f t="shared" si="342"/>
        <v>6.6098081023454158E-2</v>
      </c>
      <c r="Z336" s="42" t="str">
        <f t="shared" si="342"/>
        <v>...</v>
      </c>
      <c r="AA336" s="42" t="str">
        <f t="shared" si="342"/>
        <v>...</v>
      </c>
      <c r="AB336" s="42" t="str">
        <f t="shared" si="342"/>
        <v>...</v>
      </c>
      <c r="AC336" s="42" t="str">
        <f t="shared" si="342"/>
        <v>...</v>
      </c>
      <c r="AD336" s="42">
        <f t="shared" si="342"/>
        <v>-0.14451367255105574</v>
      </c>
      <c r="AE336" s="42">
        <f t="shared" si="342"/>
        <v>-9.6676737160120818E-2</v>
      </c>
      <c r="AF336" s="42" t="str">
        <f t="shared" si="342"/>
        <v>...</v>
      </c>
      <c r="AG336" s="42" t="str">
        <f t="shared" si="342"/>
        <v>...</v>
      </c>
      <c r="AH336" s="42">
        <f t="shared" si="342"/>
        <v>-9.6276978585382311E-3</v>
      </c>
      <c r="AI336" s="42">
        <f t="shared" si="342"/>
        <v>0.14118039004638527</v>
      </c>
      <c r="AJ336" s="42">
        <f t="shared" si="342"/>
        <v>1.0019806594430802E-2</v>
      </c>
      <c r="AK336" s="42">
        <f t="shared" si="342"/>
        <v>0.13535863509749313</v>
      </c>
      <c r="AL336" s="42">
        <f t="shared" si="342"/>
        <v>8.5673714105396037E-2</v>
      </c>
      <c r="AM336" s="42">
        <f t="shared" si="342"/>
        <v>0.18833079654997453</v>
      </c>
      <c r="AN336" s="42">
        <f t="shared" si="342"/>
        <v>-7.7788130268032774E-3</v>
      </c>
      <c r="AO336" s="42">
        <f t="shared" si="342"/>
        <v>0.14074266424305382</v>
      </c>
      <c r="AP336" s="42" t="str">
        <f t="shared" si="342"/>
        <v>...</v>
      </c>
      <c r="AQ336" s="42" t="str">
        <f t="shared" si="342"/>
        <v>...</v>
      </c>
      <c r="AR336" s="42" t="str">
        <f t="shared" si="342"/>
        <v>...</v>
      </c>
      <c r="AS336" s="42" t="str">
        <f t="shared" si="342"/>
        <v>...</v>
      </c>
      <c r="AT336" s="42" t="str">
        <f t="shared" si="342"/>
        <v>...</v>
      </c>
      <c r="AU336" s="42" t="str">
        <f t="shared" si="342"/>
        <v>...</v>
      </c>
      <c r="AV336" s="42" t="str">
        <f t="shared" si="342"/>
        <v>...</v>
      </c>
      <c r="AW336" s="42" t="str">
        <f t="shared" si="342"/>
        <v>...</v>
      </c>
      <c r="AX336" s="42" t="str">
        <f t="shared" si="342"/>
        <v>...</v>
      </c>
      <c r="AY336" s="42" t="str">
        <f t="shared" si="342"/>
        <v>...</v>
      </c>
      <c r="AZ336" s="42" t="str">
        <f t="shared" si="342"/>
        <v>...</v>
      </c>
      <c r="BA336" s="42" t="str">
        <f t="shared" si="342"/>
        <v>...</v>
      </c>
      <c r="BB336" s="42">
        <f t="shared" si="342"/>
        <v>4.9146797568957457E-2</v>
      </c>
      <c r="BC336" s="42">
        <f t="shared" si="342"/>
        <v>0.24840140023337232</v>
      </c>
      <c r="BD336" s="42">
        <f t="shared" si="342"/>
        <v>0.10111484167764195</v>
      </c>
      <c r="BE336" s="42">
        <f t="shared" si="342"/>
        <v>0.1355364641945489</v>
      </c>
      <c r="BF336" s="42" t="str">
        <f t="shared" si="342"/>
        <v>...</v>
      </c>
      <c r="BG336" s="42" t="str">
        <f t="shared" si="342"/>
        <v>...</v>
      </c>
      <c r="BH336" s="42">
        <f t="shared" si="342"/>
        <v>-0.18395711307455576</v>
      </c>
      <c r="BI336" s="42">
        <f t="shared" si="342"/>
        <v>0.22322775263951744</v>
      </c>
      <c r="BJ336" s="42">
        <f t="shared" si="342"/>
        <v>6.0916297845435619E-2</v>
      </c>
      <c r="BK336" s="42">
        <f t="shared" si="342"/>
        <v>0.11395554572597599</v>
      </c>
      <c r="BL336" s="42">
        <f t="shared" si="342"/>
        <v>-0.21096725057121102</v>
      </c>
      <c r="BM336" s="42">
        <f t="shared" si="342"/>
        <v>-0.10565110565110569</v>
      </c>
      <c r="BN336" s="42">
        <f t="shared" ref="BN336:BS336" si="343">IF(BN50="...","...",BN62/BN50-1)</f>
        <v>4.1524459613196729E-2</v>
      </c>
      <c r="BO336" s="42">
        <f t="shared" si="343"/>
        <v>0.16902738432483466</v>
      </c>
      <c r="BP336" s="42">
        <f t="shared" si="343"/>
        <v>-9.987554449284386E-2</v>
      </c>
      <c r="BQ336" s="42">
        <f t="shared" si="343"/>
        <v>-5.3155006858710552E-2</v>
      </c>
      <c r="BR336" s="42" t="str">
        <f t="shared" si="343"/>
        <v>...</v>
      </c>
      <c r="BS336" s="42" t="str">
        <f t="shared" si="343"/>
        <v>...</v>
      </c>
      <c r="BU336" s="70" t="s">
        <v>67</v>
      </c>
      <c r="BV336" s="70" t="s">
        <v>67</v>
      </c>
      <c r="BW336" s="70" t="s">
        <v>67</v>
      </c>
      <c r="BX336" s="70" t="s">
        <v>67</v>
      </c>
    </row>
    <row r="337" spans="1:76">
      <c r="A337" s="1">
        <f t="shared" si="255"/>
        <v>38261</v>
      </c>
      <c r="B337" s="42">
        <f t="shared" ref="B337:BM337" si="344">IF(B51="...","...",B63/B51-1)</f>
        <v>-1.3758035440971428E-2</v>
      </c>
      <c r="C337" s="42">
        <f t="shared" si="344"/>
        <v>9.938868073358309E-3</v>
      </c>
      <c r="D337" s="42">
        <f t="shared" si="344"/>
        <v>-2.3920894328913644E-2</v>
      </c>
      <c r="E337" s="42">
        <f t="shared" si="344"/>
        <v>0.15007892312748505</v>
      </c>
      <c r="F337" s="42">
        <f t="shared" si="344"/>
        <v>5.1289742051589648E-2</v>
      </c>
      <c r="G337" s="42">
        <f t="shared" si="344"/>
        <v>0.11908466819221974</v>
      </c>
      <c r="H337" s="42">
        <f t="shared" si="344"/>
        <v>0.11595543943682407</v>
      </c>
      <c r="I337" s="42">
        <f t="shared" si="344"/>
        <v>-5.8568538676428084E-2</v>
      </c>
      <c r="J337" s="42">
        <f t="shared" si="344"/>
        <v>7.397805243278377E-3</v>
      </c>
      <c r="K337" s="42">
        <f t="shared" si="344"/>
        <v>0.21992120416203664</v>
      </c>
      <c r="L337" s="42">
        <f t="shared" si="344"/>
        <v>-2.7022540067684009E-2</v>
      </c>
      <c r="M337" s="42">
        <f t="shared" si="344"/>
        <v>1.559637695908811E-2</v>
      </c>
      <c r="N337" s="42">
        <f t="shared" si="344"/>
        <v>6.1234268191401098E-2</v>
      </c>
      <c r="O337" s="42">
        <f t="shared" si="344"/>
        <v>-6.1373390557939889E-2</v>
      </c>
      <c r="P337" s="42">
        <f t="shared" si="344"/>
        <v>-3.457326454882792E-2</v>
      </c>
      <c r="Q337" s="42">
        <f t="shared" si="344"/>
        <v>0.48536895674300262</v>
      </c>
      <c r="R337" s="42">
        <f t="shared" si="344"/>
        <v>-3.0679699418046269E-2</v>
      </c>
      <c r="S337" s="42">
        <f t="shared" si="344"/>
        <v>-1.1850255857796976E-2</v>
      </c>
      <c r="T337" s="42">
        <f t="shared" si="344"/>
        <v>0.18494149677503002</v>
      </c>
      <c r="U337" s="42">
        <f t="shared" si="344"/>
        <v>1.8770066683131637E-2</v>
      </c>
      <c r="V337" s="42">
        <f t="shared" si="344"/>
        <v>-4.1328501182515742E-2</v>
      </c>
      <c r="W337" s="42">
        <f t="shared" si="344"/>
        <v>3.4606806245053523E-2</v>
      </c>
      <c r="X337" s="42">
        <f t="shared" si="344"/>
        <v>0.17435092869072322</v>
      </c>
      <c r="Y337" s="42">
        <f t="shared" si="344"/>
        <v>-1.7679352377407698E-3</v>
      </c>
      <c r="Z337" s="42">
        <f t="shared" si="344"/>
        <v>-6.2518384432628138E-2</v>
      </c>
      <c r="AA337" s="42">
        <f t="shared" si="344"/>
        <v>0.10766753874018908</v>
      </c>
      <c r="AB337" s="42">
        <f t="shared" si="344"/>
        <v>1.0066806991855026E-2</v>
      </c>
      <c r="AC337" s="42">
        <f t="shared" si="344"/>
        <v>5.7133311059137881E-2</v>
      </c>
      <c r="AD337" s="42">
        <f t="shared" si="344"/>
        <v>-3.889334402566158E-2</v>
      </c>
      <c r="AE337" s="42">
        <f t="shared" si="344"/>
        <v>-0.35038860103626945</v>
      </c>
      <c r="AF337" s="42">
        <f t="shared" si="344"/>
        <v>-2.704314973155697E-2</v>
      </c>
      <c r="AG337" s="42">
        <f t="shared" si="344"/>
        <v>1.7057569296375252E-2</v>
      </c>
      <c r="AH337" s="42">
        <f t="shared" si="344"/>
        <v>-8.8670159733564846E-3</v>
      </c>
      <c r="AI337" s="42">
        <f t="shared" si="344"/>
        <v>-2.8058156907043719E-3</v>
      </c>
      <c r="AJ337" s="42">
        <f t="shared" si="344"/>
        <v>3.3993953644608776E-3</v>
      </c>
      <c r="AK337" s="42">
        <f t="shared" si="344"/>
        <v>2.3062730627306349E-2</v>
      </c>
      <c r="AL337" s="42">
        <f t="shared" si="344"/>
        <v>-0.18684527966478315</v>
      </c>
      <c r="AM337" s="42">
        <f t="shared" si="344"/>
        <v>0.11095064674117805</v>
      </c>
      <c r="AN337" s="42">
        <f t="shared" si="344"/>
        <v>-9.1131850336657272E-2</v>
      </c>
      <c r="AO337" s="42">
        <f t="shared" si="344"/>
        <v>7.0227249974972539E-2</v>
      </c>
      <c r="AP337" s="42">
        <f t="shared" si="344"/>
        <v>2.0144129830335089E-3</v>
      </c>
      <c r="AQ337" s="42">
        <f t="shared" si="344"/>
        <v>3.4868469440290317E-2</v>
      </c>
      <c r="AR337" s="42">
        <f t="shared" si="344"/>
        <v>-5.3394355453851849E-3</v>
      </c>
      <c r="AS337" s="42">
        <f t="shared" si="344"/>
        <v>6.2561231630510861E-2</v>
      </c>
      <c r="AT337" s="42">
        <f t="shared" si="344"/>
        <v>-0.30033687483804095</v>
      </c>
      <c r="AU337" s="42">
        <f t="shared" si="344"/>
        <v>0.11747012438013171</v>
      </c>
      <c r="AV337" s="42">
        <f t="shared" si="344"/>
        <v>0.38337503475118151</v>
      </c>
      <c r="AW337" s="42">
        <f t="shared" si="344"/>
        <v>-1.9852012272153052E-2</v>
      </c>
      <c r="AX337" s="42">
        <f t="shared" si="344"/>
        <v>4.8713535162621113E-3</v>
      </c>
      <c r="AY337" s="42">
        <f t="shared" si="344"/>
        <v>3.9714683590054367E-2</v>
      </c>
      <c r="AZ337" s="42">
        <f t="shared" si="344"/>
        <v>2.7670474781513743E-3</v>
      </c>
      <c r="BA337" s="42">
        <f t="shared" si="344"/>
        <v>0.14624800192690879</v>
      </c>
      <c r="BB337" s="42">
        <f t="shared" si="344"/>
        <v>-5.2495378927911229E-2</v>
      </c>
      <c r="BC337" s="42">
        <f t="shared" si="344"/>
        <v>4.8576112696581353E-2</v>
      </c>
      <c r="BD337" s="42">
        <f t="shared" si="344"/>
        <v>0.11397544853635511</v>
      </c>
      <c r="BE337" s="42">
        <f t="shared" si="344"/>
        <v>5.4340002878940474E-2</v>
      </c>
      <c r="BF337" s="42">
        <f t="shared" si="344"/>
        <v>-3.855552538691287E-2</v>
      </c>
      <c r="BG337" s="42">
        <f t="shared" si="344"/>
        <v>0.30229138585957593</v>
      </c>
      <c r="BH337" s="42">
        <f t="shared" si="344"/>
        <v>-1.9885376866967674E-2</v>
      </c>
      <c r="BI337" s="42">
        <f t="shared" si="344"/>
        <v>0.13583900562296547</v>
      </c>
      <c r="BJ337" s="42">
        <f t="shared" si="344"/>
        <v>1.214049687920693E-2</v>
      </c>
      <c r="BK337" s="42">
        <f t="shared" si="344"/>
        <v>6.3926145270858825E-2</v>
      </c>
      <c r="BL337" s="42">
        <f t="shared" si="344"/>
        <v>-0.18008327550312286</v>
      </c>
      <c r="BM337" s="42">
        <f t="shared" si="344"/>
        <v>-8.0321285140562138E-3</v>
      </c>
      <c r="BN337" s="42">
        <f t="shared" ref="BN337:BS337" si="345">IF(BN51="...","...",BN63/BN51-1)</f>
        <v>-2.5091726831577676E-2</v>
      </c>
      <c r="BO337" s="42">
        <f t="shared" si="345"/>
        <v>5.4897842276111497E-3</v>
      </c>
      <c r="BP337" s="42">
        <f t="shared" si="345"/>
        <v>-8.099259003963466E-3</v>
      </c>
      <c r="BQ337" s="42">
        <f t="shared" si="345"/>
        <v>-0.11548923031684188</v>
      </c>
      <c r="BR337" s="42">
        <f t="shared" si="345"/>
        <v>-1.2674602552187331E-4</v>
      </c>
      <c r="BS337" s="42">
        <f t="shared" si="345"/>
        <v>6.4865117826909957E-2</v>
      </c>
      <c r="BU337" s="70">
        <f>IF(BU51="...","...",BU63/BU51-1)</f>
        <v>7.0385287267080709E-3</v>
      </c>
      <c r="BV337" s="70">
        <f>IF(BV51="...","...",BV63/BV51-1)</f>
        <v>7.0961605866437738E-2</v>
      </c>
      <c r="BW337" s="70">
        <f>IF(BW51="...","...",BW63/BW51-1)</f>
        <v>-1.3619512016947888E-2</v>
      </c>
      <c r="BX337" s="70">
        <f>IF(BX51="...","...",BX63/BX51-1)</f>
        <v>5.8035055086249177E-2</v>
      </c>
    </row>
    <row r="338" spans="1:76">
      <c r="A338" s="1">
        <f t="shared" si="255"/>
        <v>38292</v>
      </c>
      <c r="B338" s="42" t="str">
        <f t="shared" ref="B338:BM338" si="346">IF(B52="...","...",B64/B52-1)</f>
        <v>...</v>
      </c>
      <c r="C338" s="42" t="str">
        <f t="shared" si="346"/>
        <v>...</v>
      </c>
      <c r="D338" s="42" t="str">
        <f t="shared" si="346"/>
        <v>...</v>
      </c>
      <c r="E338" s="42" t="str">
        <f t="shared" si="346"/>
        <v>...</v>
      </c>
      <c r="F338" s="42">
        <f t="shared" si="346"/>
        <v>8.4591569421290869E-2</v>
      </c>
      <c r="G338" s="42">
        <f t="shared" si="346"/>
        <v>-7.507389162561573E-2</v>
      </c>
      <c r="H338" s="42">
        <f t="shared" si="346"/>
        <v>-4.3093026215321961E-2</v>
      </c>
      <c r="I338" s="42">
        <f t="shared" si="346"/>
        <v>5.2961482558139483E-2</v>
      </c>
      <c r="J338" s="42" t="str">
        <f t="shared" si="346"/>
        <v>...</v>
      </c>
      <c r="K338" s="42" t="str">
        <f t="shared" si="346"/>
        <v>...</v>
      </c>
      <c r="L338" s="42">
        <f t="shared" si="346"/>
        <v>0.10722797384125538</v>
      </c>
      <c r="M338" s="42">
        <f t="shared" si="346"/>
        <v>-2.9710935621682588E-2</v>
      </c>
      <c r="N338" s="42">
        <f t="shared" si="346"/>
        <v>-7.9179413352525874E-4</v>
      </c>
      <c r="O338" s="42">
        <f t="shared" si="346"/>
        <v>0.20772120355562174</v>
      </c>
      <c r="P338" s="42" t="str">
        <f t="shared" si="346"/>
        <v>...</v>
      </c>
      <c r="Q338" s="42" t="str">
        <f t="shared" si="346"/>
        <v>...</v>
      </c>
      <c r="R338" s="42" t="str">
        <f t="shared" si="346"/>
        <v>...</v>
      </c>
      <c r="S338" s="42" t="str">
        <f t="shared" si="346"/>
        <v>...</v>
      </c>
      <c r="T338" s="42">
        <f t="shared" si="346"/>
        <v>0.1530989824236817</v>
      </c>
      <c r="U338" s="42">
        <f t="shared" si="346"/>
        <v>0.57417264522101363</v>
      </c>
      <c r="V338" s="42">
        <f t="shared" si="346"/>
        <v>-3.5300630216317463E-2</v>
      </c>
      <c r="W338" s="42">
        <f t="shared" si="346"/>
        <v>1.1049995088891151E-2</v>
      </c>
      <c r="X338" s="42">
        <f t="shared" si="346"/>
        <v>0.38626354005475538</v>
      </c>
      <c r="Y338" s="42">
        <f t="shared" si="346"/>
        <v>0.18706293706293708</v>
      </c>
      <c r="Z338" s="42" t="str">
        <f t="shared" si="346"/>
        <v>...</v>
      </c>
      <c r="AA338" s="42" t="str">
        <f t="shared" si="346"/>
        <v>...</v>
      </c>
      <c r="AB338" s="42" t="str">
        <f t="shared" si="346"/>
        <v>...</v>
      </c>
      <c r="AC338" s="42" t="str">
        <f t="shared" si="346"/>
        <v>...</v>
      </c>
      <c r="AD338" s="42">
        <f t="shared" si="346"/>
        <v>-0.20149199151612662</v>
      </c>
      <c r="AE338" s="42">
        <f t="shared" si="346"/>
        <v>-0.10944910616563297</v>
      </c>
      <c r="AF338" s="42" t="str">
        <f t="shared" si="346"/>
        <v>...</v>
      </c>
      <c r="AG338" s="42" t="str">
        <f t="shared" si="346"/>
        <v>...</v>
      </c>
      <c r="AH338" s="42">
        <f t="shared" si="346"/>
        <v>3.0629315326824225E-2</v>
      </c>
      <c r="AI338" s="42">
        <f t="shared" si="346"/>
        <v>6.6219273111144616E-2</v>
      </c>
      <c r="AJ338" s="42">
        <f t="shared" si="346"/>
        <v>7.748790265038985E-2</v>
      </c>
      <c r="AK338" s="42">
        <f t="shared" si="346"/>
        <v>1.1593081168394193E-2</v>
      </c>
      <c r="AL338" s="42">
        <f t="shared" si="346"/>
        <v>5.1301194539249195E-2</v>
      </c>
      <c r="AM338" s="42">
        <f t="shared" si="346"/>
        <v>0.24796604174036085</v>
      </c>
      <c r="AN338" s="42">
        <f t="shared" si="346"/>
        <v>4.2999584545075908E-3</v>
      </c>
      <c r="AO338" s="42">
        <f t="shared" si="346"/>
        <v>8.0714228003554878E-2</v>
      </c>
      <c r="AP338" s="42" t="str">
        <f t="shared" si="346"/>
        <v>...</v>
      </c>
      <c r="AQ338" s="42" t="str">
        <f t="shared" si="346"/>
        <v>...</v>
      </c>
      <c r="AR338" s="42" t="str">
        <f t="shared" si="346"/>
        <v>...</v>
      </c>
      <c r="AS338" s="42" t="str">
        <f t="shared" si="346"/>
        <v>...</v>
      </c>
      <c r="AT338" s="42" t="str">
        <f t="shared" si="346"/>
        <v>...</v>
      </c>
      <c r="AU338" s="42" t="str">
        <f t="shared" si="346"/>
        <v>...</v>
      </c>
      <c r="AV338" s="42" t="str">
        <f t="shared" si="346"/>
        <v>...</v>
      </c>
      <c r="AW338" s="42" t="str">
        <f t="shared" si="346"/>
        <v>...</v>
      </c>
      <c r="AX338" s="42" t="str">
        <f t="shared" si="346"/>
        <v>...</v>
      </c>
      <c r="AY338" s="42" t="str">
        <f t="shared" si="346"/>
        <v>...</v>
      </c>
      <c r="AZ338" s="42" t="str">
        <f t="shared" si="346"/>
        <v>...</v>
      </c>
      <c r="BA338" s="42" t="str">
        <f t="shared" si="346"/>
        <v>...</v>
      </c>
      <c r="BB338" s="42">
        <f t="shared" si="346"/>
        <v>-1.2033004813201909E-2</v>
      </c>
      <c r="BC338" s="42">
        <f t="shared" si="346"/>
        <v>5.261542508878847E-2</v>
      </c>
      <c r="BD338" s="42">
        <f t="shared" si="346"/>
        <v>0.25090670245880564</v>
      </c>
      <c r="BE338" s="42">
        <f t="shared" si="346"/>
        <v>8.6545344120771972E-3</v>
      </c>
      <c r="BF338" s="42" t="str">
        <f t="shared" si="346"/>
        <v>...</v>
      </c>
      <c r="BG338" s="42" t="str">
        <f t="shared" si="346"/>
        <v>...</v>
      </c>
      <c r="BH338" s="42">
        <f t="shared" si="346"/>
        <v>5.6283586310926781E-2</v>
      </c>
      <c r="BI338" s="42">
        <f t="shared" si="346"/>
        <v>0.59053069719042672</v>
      </c>
      <c r="BJ338" s="42">
        <f t="shared" si="346"/>
        <v>-2.5362318840579712E-2</v>
      </c>
      <c r="BK338" s="42">
        <f t="shared" si="346"/>
        <v>7.5802446977175419E-2</v>
      </c>
      <c r="BL338" s="42">
        <f t="shared" si="346"/>
        <v>0.22459016393442632</v>
      </c>
      <c r="BM338" s="42">
        <f t="shared" si="346"/>
        <v>-1.7322834645669305E-2</v>
      </c>
      <c r="BN338" s="42">
        <f t="shared" ref="BN338:BS338" si="347">IF(BN52="...","...",BN64/BN52-1)</f>
        <v>7.1467839472237449E-2</v>
      </c>
      <c r="BO338" s="42">
        <f t="shared" si="347"/>
        <v>2.6563576513817688E-2</v>
      </c>
      <c r="BP338" s="42">
        <f t="shared" si="347"/>
        <v>1.5471892728210479E-2</v>
      </c>
      <c r="BQ338" s="42">
        <f t="shared" si="347"/>
        <v>0.1186421040435639</v>
      </c>
      <c r="BR338" s="42" t="str">
        <f t="shared" si="347"/>
        <v>...</v>
      </c>
      <c r="BS338" s="42" t="str">
        <f t="shared" si="347"/>
        <v>...</v>
      </c>
      <c r="BU338" s="70" t="s">
        <v>67</v>
      </c>
      <c r="BV338" s="70" t="s">
        <v>67</v>
      </c>
      <c r="BW338" s="70" t="s">
        <v>67</v>
      </c>
      <c r="BX338" s="70" t="s">
        <v>67</v>
      </c>
    </row>
    <row r="339" spans="1:76">
      <c r="A339" s="1">
        <f t="shared" si="255"/>
        <v>38322</v>
      </c>
      <c r="B339" s="42" t="str">
        <f t="shared" ref="B339:BM339" si="348">IF(B53="...","...",B65/B53-1)</f>
        <v>...</v>
      </c>
      <c r="C339" s="42" t="str">
        <f t="shared" si="348"/>
        <v>...</v>
      </c>
      <c r="D339" s="42" t="str">
        <f t="shared" si="348"/>
        <v>...</v>
      </c>
      <c r="E339" s="42" t="str">
        <f t="shared" si="348"/>
        <v>...</v>
      </c>
      <c r="F339" s="42">
        <f t="shared" si="348"/>
        <v>5.5171179768587209E-4</v>
      </c>
      <c r="G339" s="42">
        <f t="shared" si="348"/>
        <v>0.17402823511600629</v>
      </c>
      <c r="H339" s="42">
        <f t="shared" si="348"/>
        <v>3.806874146779804E-2</v>
      </c>
      <c r="I339" s="42">
        <f t="shared" si="348"/>
        <v>0.10660470991608761</v>
      </c>
      <c r="J339" s="42" t="str">
        <f t="shared" si="348"/>
        <v>...</v>
      </c>
      <c r="K339" s="42" t="str">
        <f t="shared" si="348"/>
        <v>...</v>
      </c>
      <c r="L339" s="42">
        <f t="shared" si="348"/>
        <v>0.13464031324753778</v>
      </c>
      <c r="M339" s="42">
        <f t="shared" si="348"/>
        <v>-3.5549767731151261E-2</v>
      </c>
      <c r="N339" s="42">
        <f t="shared" si="348"/>
        <v>-4.4513370777097827E-2</v>
      </c>
      <c r="O339" s="42">
        <f t="shared" si="348"/>
        <v>8.0648905914446622E-2</v>
      </c>
      <c r="P339" s="42" t="str">
        <f t="shared" si="348"/>
        <v>...</v>
      </c>
      <c r="Q339" s="42" t="str">
        <f t="shared" si="348"/>
        <v>...</v>
      </c>
      <c r="R339" s="42" t="str">
        <f t="shared" si="348"/>
        <v>...</v>
      </c>
      <c r="S339" s="42" t="str">
        <f t="shared" si="348"/>
        <v>...</v>
      </c>
      <c r="T339" s="42">
        <f t="shared" si="348"/>
        <v>3.0946955646229624E-2</v>
      </c>
      <c r="U339" s="42">
        <f t="shared" si="348"/>
        <v>3.9770340288475037E-2</v>
      </c>
      <c r="V339" s="42">
        <f t="shared" si="348"/>
        <v>4.448797260544235E-2</v>
      </c>
      <c r="W339" s="42">
        <f t="shared" si="348"/>
        <v>8.0845179968024983E-2</v>
      </c>
      <c r="X339" s="42">
        <f t="shared" si="348"/>
        <v>-2.1828398530365223E-2</v>
      </c>
      <c r="Y339" s="42">
        <f t="shared" si="348"/>
        <v>-8.3507618763071445E-2</v>
      </c>
      <c r="Z339" s="42" t="str">
        <f t="shared" si="348"/>
        <v>...</v>
      </c>
      <c r="AA339" s="42" t="str">
        <f t="shared" si="348"/>
        <v>...</v>
      </c>
      <c r="AB339" s="42" t="str">
        <f t="shared" si="348"/>
        <v>...</v>
      </c>
      <c r="AC339" s="42" t="str">
        <f t="shared" si="348"/>
        <v>...</v>
      </c>
      <c r="AD339" s="42">
        <f t="shared" si="348"/>
        <v>-0.15953222735926031</v>
      </c>
      <c r="AE339" s="42">
        <f t="shared" si="348"/>
        <v>0.57807715860379671</v>
      </c>
      <c r="AF339" s="42" t="str">
        <f t="shared" si="348"/>
        <v>...</v>
      </c>
      <c r="AG339" s="42" t="str">
        <f t="shared" si="348"/>
        <v>...</v>
      </c>
      <c r="AH339" s="42">
        <f t="shared" si="348"/>
        <v>1.7207562661071485E-2</v>
      </c>
      <c r="AI339" s="42">
        <f t="shared" si="348"/>
        <v>0.11134217996963103</v>
      </c>
      <c r="AJ339" s="42">
        <f t="shared" si="348"/>
        <v>5.3029970278619665E-2</v>
      </c>
      <c r="AK339" s="42">
        <f t="shared" si="348"/>
        <v>0.11346332030777906</v>
      </c>
      <c r="AL339" s="42">
        <f t="shared" si="348"/>
        <v>2.7024278632261423E-2</v>
      </c>
      <c r="AM339" s="42">
        <f t="shared" si="348"/>
        <v>1.000404788064535E-2</v>
      </c>
      <c r="AN339" s="42">
        <f t="shared" si="348"/>
        <v>-2.2206980925723374E-2</v>
      </c>
      <c r="AO339" s="42">
        <f t="shared" si="348"/>
        <v>4.0849325560614602E-3</v>
      </c>
      <c r="AP339" s="42" t="str">
        <f t="shared" si="348"/>
        <v>...</v>
      </c>
      <c r="AQ339" s="42" t="str">
        <f t="shared" si="348"/>
        <v>...</v>
      </c>
      <c r="AR339" s="42" t="str">
        <f t="shared" si="348"/>
        <v>...</v>
      </c>
      <c r="AS339" s="42" t="str">
        <f t="shared" si="348"/>
        <v>...</v>
      </c>
      <c r="AT339" s="42" t="str">
        <f t="shared" si="348"/>
        <v>...</v>
      </c>
      <c r="AU339" s="42" t="str">
        <f t="shared" si="348"/>
        <v>...</v>
      </c>
      <c r="AV339" s="42" t="str">
        <f t="shared" si="348"/>
        <v>...</v>
      </c>
      <c r="AW339" s="42" t="str">
        <f t="shared" si="348"/>
        <v>...</v>
      </c>
      <c r="AX339" s="42" t="str">
        <f t="shared" si="348"/>
        <v>...</v>
      </c>
      <c r="AY339" s="42" t="str">
        <f t="shared" si="348"/>
        <v>...</v>
      </c>
      <c r="AZ339" s="42" t="str">
        <f t="shared" si="348"/>
        <v>...</v>
      </c>
      <c r="BA339" s="42" t="str">
        <f t="shared" si="348"/>
        <v>...</v>
      </c>
      <c r="BB339" s="42">
        <f t="shared" si="348"/>
        <v>-6.2453272192593334E-2</v>
      </c>
      <c r="BC339" s="42">
        <f t="shared" si="348"/>
        <v>-6.2867331440269458E-2</v>
      </c>
      <c r="BD339" s="42">
        <f t="shared" si="348"/>
        <v>-0.11073031809624945</v>
      </c>
      <c r="BE339" s="42">
        <f t="shared" si="348"/>
        <v>3.1515411610795407E-2</v>
      </c>
      <c r="BF339" s="42" t="str">
        <f t="shared" si="348"/>
        <v>...</v>
      </c>
      <c r="BG339" s="42" t="str">
        <f t="shared" si="348"/>
        <v>...</v>
      </c>
      <c r="BH339" s="42">
        <f t="shared" si="348"/>
        <v>-2.9414854501523813E-3</v>
      </c>
      <c r="BI339" s="42">
        <f t="shared" si="348"/>
        <v>5.3468208092485536E-2</v>
      </c>
      <c r="BJ339" s="42">
        <f t="shared" si="348"/>
        <v>-3.4874553633538974E-2</v>
      </c>
      <c r="BK339" s="42">
        <f t="shared" si="348"/>
        <v>3.8245778063460634E-2</v>
      </c>
      <c r="BL339" s="42">
        <f t="shared" si="348"/>
        <v>-0.23046704495853343</v>
      </c>
      <c r="BM339" s="42">
        <f t="shared" si="348"/>
        <v>-0.10848890454385351</v>
      </c>
      <c r="BN339" s="42">
        <f t="shared" ref="BN339:BS339" si="349">IF(BN53="...","...",BN65/BN53-1)</f>
        <v>-0.11464501556681517</v>
      </c>
      <c r="BO339" s="42">
        <f t="shared" si="349"/>
        <v>4.0838359893913267E-3</v>
      </c>
      <c r="BP339" s="42">
        <f t="shared" si="349"/>
        <v>5.4989002199559156E-3</v>
      </c>
      <c r="BQ339" s="42">
        <f t="shared" si="349"/>
        <v>0.10759954257199289</v>
      </c>
      <c r="BR339" s="42" t="str">
        <f t="shared" si="349"/>
        <v>...</v>
      </c>
      <c r="BS339" s="42" t="str">
        <f t="shared" si="349"/>
        <v>...</v>
      </c>
      <c r="BU339" s="70" t="s">
        <v>67</v>
      </c>
      <c r="BV339" s="70" t="s">
        <v>67</v>
      </c>
      <c r="BW339" s="70" t="s">
        <v>67</v>
      </c>
      <c r="BX339" s="70" t="s">
        <v>67</v>
      </c>
    </row>
    <row r="340" spans="1:76">
      <c r="A340" s="1">
        <f t="shared" si="255"/>
        <v>38353</v>
      </c>
      <c r="B340" s="42">
        <f t="shared" ref="B340:BM340" si="350">IF(B54="...","...",B66/B54-1)</f>
        <v>-8.7855378396586525E-2</v>
      </c>
      <c r="C340" s="42">
        <f t="shared" si="350"/>
        <v>0.26070546666398986</v>
      </c>
      <c r="D340" s="42">
        <f t="shared" si="350"/>
        <v>3.09316695662607E-2</v>
      </c>
      <c r="E340" s="42">
        <f t="shared" si="350"/>
        <v>1.4461543451116388E-2</v>
      </c>
      <c r="F340" s="42">
        <f t="shared" si="350"/>
        <v>-5.4897015552753281E-2</v>
      </c>
      <c r="G340" s="42">
        <f t="shared" si="350"/>
        <v>3.8670073538576544E-2</v>
      </c>
      <c r="H340" s="42">
        <f t="shared" si="350"/>
        <v>2.5514138817480658E-2</v>
      </c>
      <c r="I340" s="42">
        <f t="shared" si="350"/>
        <v>0.1368530379089492</v>
      </c>
      <c r="J340" s="42">
        <f t="shared" si="350"/>
        <v>0.14554905782975958</v>
      </c>
      <c r="K340" s="42">
        <f t="shared" si="350"/>
        <v>0.36354924178364056</v>
      </c>
      <c r="L340" s="42">
        <f t="shared" si="350"/>
        <v>-6.6373044922623636E-2</v>
      </c>
      <c r="M340" s="42">
        <f t="shared" si="350"/>
        <v>-0.10964789464841473</v>
      </c>
      <c r="N340" s="42">
        <f t="shared" si="350"/>
        <v>8.9071056313974273E-2</v>
      </c>
      <c r="O340" s="42">
        <f t="shared" si="350"/>
        <v>2.2867132867132822E-2</v>
      </c>
      <c r="P340" s="42">
        <f t="shared" si="350"/>
        <v>0.18554079068157536</v>
      </c>
      <c r="Q340" s="42">
        <f t="shared" si="350"/>
        <v>1.9825641025641025</v>
      </c>
      <c r="R340" s="42">
        <f t="shared" si="350"/>
        <v>9.346117951651256E-2</v>
      </c>
      <c r="S340" s="42">
        <f t="shared" si="350"/>
        <v>8.8036963036963067E-2</v>
      </c>
      <c r="T340" s="42">
        <f t="shared" si="350"/>
        <v>-2.4389127150074019E-2</v>
      </c>
      <c r="U340" s="42">
        <f t="shared" si="350"/>
        <v>0.10178548155871248</v>
      </c>
      <c r="V340" s="42">
        <f t="shared" si="350"/>
        <v>1.6234110731489837E-2</v>
      </c>
      <c r="W340" s="42">
        <f t="shared" si="350"/>
        <v>0.17456367966445097</v>
      </c>
      <c r="X340" s="42">
        <f t="shared" si="350"/>
        <v>0.11708547239484823</v>
      </c>
      <c r="Y340" s="42">
        <f t="shared" si="350"/>
        <v>0.12061212648680009</v>
      </c>
      <c r="Z340" s="42">
        <f t="shared" si="350"/>
        <v>4.0952851147864733E-2</v>
      </c>
      <c r="AA340" s="42">
        <f t="shared" si="350"/>
        <v>8.7021630615640611E-2</v>
      </c>
      <c r="AB340" s="42">
        <f t="shared" si="350"/>
        <v>-1.7282364278830675E-2</v>
      </c>
      <c r="AC340" s="42">
        <f t="shared" si="350"/>
        <v>-7.8768233387358166E-2</v>
      </c>
      <c r="AD340" s="42">
        <f t="shared" si="350"/>
        <v>-8.1013293202909509E-2</v>
      </c>
      <c r="AE340" s="42">
        <f t="shared" si="350"/>
        <v>0.10776035383996785</v>
      </c>
      <c r="AF340" s="42">
        <f t="shared" si="350"/>
        <v>9.5136720597975177E-2</v>
      </c>
      <c r="AG340" s="42">
        <f t="shared" si="350"/>
        <v>0.63909180651530106</v>
      </c>
      <c r="AH340" s="42">
        <f t="shared" si="350"/>
        <v>-3.2003139272517189E-2</v>
      </c>
      <c r="AI340" s="42">
        <f t="shared" si="350"/>
        <v>0.14612757819969957</v>
      </c>
      <c r="AJ340" s="42">
        <f t="shared" si="350"/>
        <v>6.8368608626081517E-3</v>
      </c>
      <c r="AK340" s="42">
        <f t="shared" si="350"/>
        <v>0.13864708456937214</v>
      </c>
      <c r="AL340" s="42">
        <f t="shared" si="350"/>
        <v>8.3411381261004669E-2</v>
      </c>
      <c r="AM340" s="42">
        <f t="shared" si="350"/>
        <v>0.10805123275570905</v>
      </c>
      <c r="AN340" s="42">
        <f t="shared" si="350"/>
        <v>7.4224628716185403E-2</v>
      </c>
      <c r="AO340" s="42">
        <f t="shared" si="350"/>
        <v>0.10226727332066265</v>
      </c>
      <c r="AP340" s="42">
        <f t="shared" si="350"/>
        <v>5.1039899679694356E-2</v>
      </c>
      <c r="AQ340" s="42">
        <f t="shared" si="350"/>
        <v>0.12932050748296331</v>
      </c>
      <c r="AR340" s="42">
        <f t="shared" si="350"/>
        <v>0.18853840597158689</v>
      </c>
      <c r="AS340" s="42">
        <f t="shared" si="350"/>
        <v>0.15277666799840195</v>
      </c>
      <c r="AT340" s="42">
        <f t="shared" si="350"/>
        <v>-5.0450271157769011E-2</v>
      </c>
      <c r="AU340" s="42">
        <f t="shared" si="350"/>
        <v>4.0523413146987375E-2</v>
      </c>
      <c r="AV340" s="42">
        <f t="shared" si="350"/>
        <v>0.19049568171585274</v>
      </c>
      <c r="AW340" s="42">
        <f t="shared" si="350"/>
        <v>0.22058690744920995</v>
      </c>
      <c r="AX340" s="42">
        <f t="shared" si="350"/>
        <v>6.6618456588792618E-2</v>
      </c>
      <c r="AY340" s="42">
        <f t="shared" si="350"/>
        <v>0.12473662481136638</v>
      </c>
      <c r="AZ340" s="42">
        <f t="shared" si="350"/>
        <v>2.3018427363372451E-2</v>
      </c>
      <c r="BA340" s="42">
        <f t="shared" si="350"/>
        <v>7.0795935898575468E-3</v>
      </c>
      <c r="BB340" s="42">
        <f t="shared" si="350"/>
        <v>-0.15737704918032791</v>
      </c>
      <c r="BC340" s="42">
        <f t="shared" si="350"/>
        <v>7.8534948197869436E-2</v>
      </c>
      <c r="BD340" s="42">
        <f t="shared" si="350"/>
        <v>-0.14660376653928975</v>
      </c>
      <c r="BE340" s="42">
        <f t="shared" si="350"/>
        <v>0.19306580886558944</v>
      </c>
      <c r="BF340" s="42">
        <f t="shared" si="350"/>
        <v>4.8340315823391933E-4</v>
      </c>
      <c r="BG340" s="42">
        <f t="shared" si="350"/>
        <v>0.18484441888697201</v>
      </c>
      <c r="BH340" s="42">
        <f t="shared" si="350"/>
        <v>-0.12227720916282381</v>
      </c>
      <c r="BI340" s="42">
        <f t="shared" si="350"/>
        <v>0.33635202600719838</v>
      </c>
      <c r="BJ340" s="42">
        <f t="shared" si="350"/>
        <v>-8.1703237512048554E-2</v>
      </c>
      <c r="BK340" s="42">
        <f t="shared" si="350"/>
        <v>8.9335767737290128E-2</v>
      </c>
      <c r="BL340" s="42">
        <f t="shared" si="350"/>
        <v>-0.10647506925207761</v>
      </c>
      <c r="BM340" s="42">
        <f t="shared" si="350"/>
        <v>-0.10221847795563044</v>
      </c>
      <c r="BN340" s="42">
        <f t="shared" ref="BN340:BS340" si="351">IF(BN54="...","...",BN66/BN54-1)</f>
        <v>-5.7599327307126358E-2</v>
      </c>
      <c r="BO340" s="42">
        <f t="shared" si="351"/>
        <v>0.13510751636118545</v>
      </c>
      <c r="BP340" s="42">
        <f t="shared" si="351"/>
        <v>5.8194154488517835E-2</v>
      </c>
      <c r="BQ340" s="42">
        <f t="shared" si="351"/>
        <v>0.15345802522836016</v>
      </c>
      <c r="BR340" s="42">
        <f t="shared" si="351"/>
        <v>1.0152249664912905E-2</v>
      </c>
      <c r="BS340" s="42">
        <f t="shared" si="351"/>
        <v>9.6670348077039225E-2</v>
      </c>
      <c r="BU340" s="70">
        <f>IF(BU54="...","...",BU66/BU54-1)</f>
        <v>1.3384510515725534E-2</v>
      </c>
      <c r="BV340" s="70">
        <f>IF(BV54="...","...",BV66/BV54-1)</f>
        <v>7.3610964370219412E-2</v>
      </c>
      <c r="BW340" s="70">
        <f>IF(BW54="...","...",BW66/BW54-1)</f>
        <v>4.5063940590026608E-3</v>
      </c>
      <c r="BX340" s="70">
        <f>IF(BX54="...","...",BX66/BX54-1)</f>
        <v>0.12038686753047201</v>
      </c>
    </row>
    <row r="341" spans="1:76">
      <c r="A341" s="1">
        <f t="shared" si="255"/>
        <v>38384</v>
      </c>
      <c r="B341" s="42" t="str">
        <f t="shared" ref="B341:BM341" si="352">IF(B55="...","...",B67/B55-1)</f>
        <v>...</v>
      </c>
      <c r="C341" s="42" t="str">
        <f t="shared" si="352"/>
        <v>...</v>
      </c>
      <c r="D341" s="42" t="str">
        <f t="shared" si="352"/>
        <v>...</v>
      </c>
      <c r="E341" s="42" t="str">
        <f t="shared" si="352"/>
        <v>...</v>
      </c>
      <c r="F341" s="42">
        <f t="shared" si="352"/>
        <v>-0.11064533921676778</v>
      </c>
      <c r="G341" s="42">
        <f t="shared" si="352"/>
        <v>4.882261117938147E-2</v>
      </c>
      <c r="H341" s="42">
        <f t="shared" si="352"/>
        <v>-9.2885279385304109E-3</v>
      </c>
      <c r="I341" s="42">
        <f t="shared" si="352"/>
        <v>-8.3062186963038798E-2</v>
      </c>
      <c r="J341" s="42" t="str">
        <f t="shared" si="352"/>
        <v>...</v>
      </c>
      <c r="K341" s="42" t="str">
        <f t="shared" si="352"/>
        <v>...</v>
      </c>
      <c r="L341" s="42">
        <f t="shared" si="352"/>
        <v>4.1755567145543848E-2</v>
      </c>
      <c r="M341" s="42">
        <f t="shared" si="352"/>
        <v>1.2764453866878744E-2</v>
      </c>
      <c r="N341" s="42">
        <f t="shared" si="352"/>
        <v>-1.4114594047185736E-2</v>
      </c>
      <c r="O341" s="42">
        <f t="shared" si="352"/>
        <v>5.427912855974415E-2</v>
      </c>
      <c r="P341" s="42" t="str">
        <f t="shared" si="352"/>
        <v>...</v>
      </c>
      <c r="Q341" s="42" t="str">
        <f t="shared" si="352"/>
        <v>...</v>
      </c>
      <c r="R341" s="42" t="str">
        <f t="shared" si="352"/>
        <v>...</v>
      </c>
      <c r="S341" s="42" t="str">
        <f t="shared" si="352"/>
        <v>...</v>
      </c>
      <c r="T341" s="42">
        <f t="shared" si="352"/>
        <v>3.2854740654507886E-2</v>
      </c>
      <c r="U341" s="42">
        <f t="shared" si="352"/>
        <v>0.25086817613557444</v>
      </c>
      <c r="V341" s="42">
        <f t="shared" si="352"/>
        <v>-2.2806220411274114E-2</v>
      </c>
      <c r="W341" s="42">
        <f t="shared" si="352"/>
        <v>7.1206584474573953E-2</v>
      </c>
      <c r="X341" s="42">
        <f t="shared" si="352"/>
        <v>0.22725851828696464</v>
      </c>
      <c r="Y341" s="42">
        <f t="shared" si="352"/>
        <v>9.4718884438510509E-2</v>
      </c>
      <c r="Z341" s="42" t="str">
        <f t="shared" si="352"/>
        <v>...</v>
      </c>
      <c r="AA341" s="42" t="str">
        <f t="shared" si="352"/>
        <v>...</v>
      </c>
      <c r="AB341" s="42" t="str">
        <f t="shared" si="352"/>
        <v>...</v>
      </c>
      <c r="AC341" s="42" t="str">
        <f t="shared" si="352"/>
        <v>...</v>
      </c>
      <c r="AD341" s="42">
        <f t="shared" si="352"/>
        <v>-6.9546120058565197E-2</v>
      </c>
      <c r="AE341" s="42">
        <f t="shared" si="352"/>
        <v>7.8939253777366547E-2</v>
      </c>
      <c r="AF341" s="42" t="str">
        <f t="shared" si="352"/>
        <v>...</v>
      </c>
      <c r="AG341" s="42" t="str">
        <f t="shared" si="352"/>
        <v>...</v>
      </c>
      <c r="AH341" s="42">
        <f t="shared" si="352"/>
        <v>2.5984616623711432E-2</v>
      </c>
      <c r="AI341" s="42">
        <f t="shared" si="352"/>
        <v>3.2556119094580671E-2</v>
      </c>
      <c r="AJ341" s="42">
        <f t="shared" si="352"/>
        <v>9.7731735041851842E-2</v>
      </c>
      <c r="AK341" s="42">
        <f t="shared" si="352"/>
        <v>1.4698548154715718E-2</v>
      </c>
      <c r="AL341" s="42">
        <f t="shared" si="352"/>
        <v>-2.8601638910917271E-2</v>
      </c>
      <c r="AM341" s="42">
        <f t="shared" si="352"/>
        <v>1.8071407667544559E-2</v>
      </c>
      <c r="AN341" s="42">
        <f t="shared" si="352"/>
        <v>-3.1671782877746968E-2</v>
      </c>
      <c r="AO341" s="42">
        <f t="shared" si="352"/>
        <v>0.11783417586574507</v>
      </c>
      <c r="AP341" s="42" t="str">
        <f t="shared" si="352"/>
        <v>...</v>
      </c>
      <c r="AQ341" s="42" t="str">
        <f t="shared" si="352"/>
        <v>...</v>
      </c>
      <c r="AR341" s="42" t="str">
        <f t="shared" si="352"/>
        <v>...</v>
      </c>
      <c r="AS341" s="42" t="str">
        <f t="shared" si="352"/>
        <v>...</v>
      </c>
      <c r="AT341" s="42" t="str">
        <f t="shared" si="352"/>
        <v>...</v>
      </c>
      <c r="AU341" s="42" t="str">
        <f t="shared" si="352"/>
        <v>...</v>
      </c>
      <c r="AV341" s="42" t="str">
        <f t="shared" si="352"/>
        <v>...</v>
      </c>
      <c r="AW341" s="42" t="str">
        <f t="shared" si="352"/>
        <v>...</v>
      </c>
      <c r="AX341" s="42" t="str">
        <f t="shared" si="352"/>
        <v>...</v>
      </c>
      <c r="AY341" s="42" t="str">
        <f t="shared" si="352"/>
        <v>...</v>
      </c>
      <c r="AZ341" s="42" t="str">
        <f t="shared" si="352"/>
        <v>...</v>
      </c>
      <c r="BA341" s="42" t="str">
        <f t="shared" si="352"/>
        <v>...</v>
      </c>
      <c r="BB341" s="42">
        <f t="shared" si="352"/>
        <v>-0.2101685232790631</v>
      </c>
      <c r="BC341" s="42">
        <f t="shared" si="352"/>
        <v>0.16078053340344112</v>
      </c>
      <c r="BD341" s="42">
        <f t="shared" si="352"/>
        <v>-0.2535296224387853</v>
      </c>
      <c r="BE341" s="42">
        <f t="shared" si="352"/>
        <v>0.18487931772531208</v>
      </c>
      <c r="BF341" s="42" t="str">
        <f t="shared" si="352"/>
        <v>...</v>
      </c>
      <c r="BG341" s="42" t="str">
        <f t="shared" si="352"/>
        <v>...</v>
      </c>
      <c r="BH341" s="42">
        <f t="shared" si="352"/>
        <v>-0.12331726774139939</v>
      </c>
      <c r="BI341" s="42">
        <f t="shared" si="352"/>
        <v>0.32168291881231514</v>
      </c>
      <c r="BJ341" s="42">
        <f t="shared" si="352"/>
        <v>-0.12139930935375243</v>
      </c>
      <c r="BK341" s="42">
        <f t="shared" si="352"/>
        <v>0.14309702854639705</v>
      </c>
      <c r="BL341" s="42">
        <f t="shared" si="352"/>
        <v>-0.36430523439142315</v>
      </c>
      <c r="BM341" s="42">
        <f t="shared" si="352"/>
        <v>-3.5498671818401384E-2</v>
      </c>
      <c r="BN341" s="42">
        <f t="shared" ref="BN341:BS341" si="353">IF(BN55="...","...",BN67/BN55-1)</f>
        <v>-5.8751927290432548E-2</v>
      </c>
      <c r="BO341" s="42">
        <f t="shared" si="353"/>
        <v>3.7832291409352514E-2</v>
      </c>
      <c r="BP341" s="42">
        <f t="shared" si="353"/>
        <v>0.10399363405779072</v>
      </c>
      <c r="BQ341" s="42">
        <f t="shared" si="353"/>
        <v>7.4338919925512004E-2</v>
      </c>
      <c r="BR341" s="42" t="str">
        <f t="shared" si="353"/>
        <v>...</v>
      </c>
      <c r="BS341" s="42" t="str">
        <f t="shared" si="353"/>
        <v>...</v>
      </c>
      <c r="BU341" s="70" t="s">
        <v>67</v>
      </c>
      <c r="BV341" s="70" t="s">
        <v>67</v>
      </c>
      <c r="BW341" s="70" t="s">
        <v>67</v>
      </c>
      <c r="BX341" s="70" t="s">
        <v>67</v>
      </c>
    </row>
    <row r="342" spans="1:76">
      <c r="A342" s="1">
        <f t="shared" si="255"/>
        <v>38412</v>
      </c>
      <c r="B342" s="42" t="str">
        <f t="shared" ref="B342:BM342" si="354">IF(B56="...","...",B68/B56-1)</f>
        <v>...</v>
      </c>
      <c r="C342" s="42" t="str">
        <f t="shared" si="354"/>
        <v>...</v>
      </c>
      <c r="D342" s="42" t="str">
        <f t="shared" si="354"/>
        <v>...</v>
      </c>
      <c r="E342" s="42" t="str">
        <f t="shared" si="354"/>
        <v>...</v>
      </c>
      <c r="F342" s="42">
        <f t="shared" si="354"/>
        <v>0.16946428571428562</v>
      </c>
      <c r="G342" s="42">
        <f t="shared" si="354"/>
        <v>0.15821418387714359</v>
      </c>
      <c r="H342" s="42">
        <f t="shared" si="354"/>
        <v>0.17948559797693209</v>
      </c>
      <c r="I342" s="42">
        <f t="shared" si="354"/>
        <v>-2.8388794886256785E-2</v>
      </c>
      <c r="J342" s="42" t="str">
        <f t="shared" si="354"/>
        <v>...</v>
      </c>
      <c r="K342" s="42" t="str">
        <f t="shared" si="354"/>
        <v>...</v>
      </c>
      <c r="L342" s="42">
        <f t="shared" si="354"/>
        <v>0.39452821389709314</v>
      </c>
      <c r="M342" s="42">
        <f t="shared" si="354"/>
        <v>-3.6316778312233788E-2</v>
      </c>
      <c r="N342" s="42">
        <f t="shared" si="354"/>
        <v>0.15643197458973002</v>
      </c>
      <c r="O342" s="42">
        <f t="shared" si="354"/>
        <v>5.9112944070617068E-2</v>
      </c>
      <c r="P342" s="42" t="str">
        <f t="shared" si="354"/>
        <v>...</v>
      </c>
      <c r="Q342" s="42" t="str">
        <f t="shared" si="354"/>
        <v>...</v>
      </c>
      <c r="R342" s="42" t="str">
        <f t="shared" si="354"/>
        <v>...</v>
      </c>
      <c r="S342" s="42" t="str">
        <f t="shared" si="354"/>
        <v>...</v>
      </c>
      <c r="T342" s="42">
        <f t="shared" si="354"/>
        <v>0.43987730061349684</v>
      </c>
      <c r="U342" s="42">
        <f t="shared" si="354"/>
        <v>0.38783761927866722</v>
      </c>
      <c r="V342" s="42">
        <f t="shared" si="354"/>
        <v>0.16840919050898395</v>
      </c>
      <c r="W342" s="42">
        <f t="shared" si="354"/>
        <v>3.589427504441467E-3</v>
      </c>
      <c r="X342" s="42">
        <f t="shared" si="354"/>
        <v>0.15164115721489879</v>
      </c>
      <c r="Y342" s="42">
        <f t="shared" si="354"/>
        <v>7.312173563680191E-2</v>
      </c>
      <c r="Z342" s="42" t="str">
        <f t="shared" si="354"/>
        <v>...</v>
      </c>
      <c r="AA342" s="42" t="str">
        <f t="shared" si="354"/>
        <v>...</v>
      </c>
      <c r="AB342" s="42" t="str">
        <f t="shared" si="354"/>
        <v>...</v>
      </c>
      <c r="AC342" s="42" t="str">
        <f t="shared" si="354"/>
        <v>...</v>
      </c>
      <c r="AD342" s="42">
        <f t="shared" si="354"/>
        <v>0.10117083899346668</v>
      </c>
      <c r="AE342" s="42">
        <f t="shared" si="354"/>
        <v>-3.7674701235568153E-2</v>
      </c>
      <c r="AF342" s="42" t="str">
        <f t="shared" si="354"/>
        <v>...</v>
      </c>
      <c r="AG342" s="42" t="str">
        <f t="shared" si="354"/>
        <v>...</v>
      </c>
      <c r="AH342" s="42">
        <f t="shared" si="354"/>
        <v>0.15325224543638094</v>
      </c>
      <c r="AI342" s="42">
        <f t="shared" si="354"/>
        <v>4.221355965656759E-2</v>
      </c>
      <c r="AJ342" s="42">
        <f t="shared" si="354"/>
        <v>0.21977100669461302</v>
      </c>
      <c r="AK342" s="42">
        <f t="shared" si="354"/>
        <v>6.9930170821791426E-2</v>
      </c>
      <c r="AL342" s="42">
        <f t="shared" si="354"/>
        <v>0.12962913518276231</v>
      </c>
      <c r="AM342" s="42">
        <f t="shared" si="354"/>
        <v>2.9450869227102938E-2</v>
      </c>
      <c r="AN342" s="42">
        <f t="shared" si="354"/>
        <v>8.4788875699508326E-2</v>
      </c>
      <c r="AO342" s="42">
        <f t="shared" si="354"/>
        <v>0.17242303095247902</v>
      </c>
      <c r="AP342" s="42" t="str">
        <f t="shared" si="354"/>
        <v>...</v>
      </c>
      <c r="AQ342" s="42" t="str">
        <f t="shared" si="354"/>
        <v>...</v>
      </c>
      <c r="AR342" s="42" t="str">
        <f t="shared" si="354"/>
        <v>...</v>
      </c>
      <c r="AS342" s="42" t="str">
        <f t="shared" si="354"/>
        <v>...</v>
      </c>
      <c r="AT342" s="42" t="str">
        <f t="shared" si="354"/>
        <v>...</v>
      </c>
      <c r="AU342" s="42" t="str">
        <f t="shared" si="354"/>
        <v>...</v>
      </c>
      <c r="AV342" s="42" t="str">
        <f t="shared" si="354"/>
        <v>...</v>
      </c>
      <c r="AW342" s="42" t="str">
        <f t="shared" si="354"/>
        <v>...</v>
      </c>
      <c r="AX342" s="42" t="str">
        <f t="shared" si="354"/>
        <v>...</v>
      </c>
      <c r="AY342" s="42" t="str">
        <f t="shared" si="354"/>
        <v>...</v>
      </c>
      <c r="AZ342" s="42" t="str">
        <f t="shared" si="354"/>
        <v>...</v>
      </c>
      <c r="BA342" s="42" t="str">
        <f t="shared" si="354"/>
        <v>...</v>
      </c>
      <c r="BB342" s="42">
        <f t="shared" si="354"/>
        <v>0.22858767503020827</v>
      </c>
      <c r="BC342" s="42">
        <f t="shared" si="354"/>
        <v>8.2869949111987307E-2</v>
      </c>
      <c r="BD342" s="42">
        <f t="shared" si="354"/>
        <v>7.5338387647362337E-2</v>
      </c>
      <c r="BE342" s="42">
        <f t="shared" si="354"/>
        <v>0.16034812141795807</v>
      </c>
      <c r="BF342" s="42" t="str">
        <f t="shared" si="354"/>
        <v>...</v>
      </c>
      <c r="BG342" s="42" t="str">
        <f t="shared" si="354"/>
        <v>...</v>
      </c>
      <c r="BH342" s="42">
        <f t="shared" si="354"/>
        <v>0.55502264854782846</v>
      </c>
      <c r="BI342" s="42">
        <f t="shared" si="354"/>
        <v>0.26717659688674189</v>
      </c>
      <c r="BJ342" s="42">
        <f t="shared" si="354"/>
        <v>4.6164862474200818E-2</v>
      </c>
      <c r="BK342" s="42">
        <f t="shared" si="354"/>
        <v>0.1384631053623262</v>
      </c>
      <c r="BL342" s="42">
        <f t="shared" si="354"/>
        <v>6.0328185328184514E-3</v>
      </c>
      <c r="BM342" s="42">
        <f t="shared" si="354"/>
        <v>7.3859768550033955E-2</v>
      </c>
      <c r="BN342" s="42">
        <f t="shared" ref="BN342:BS342" si="355">IF(BN56="...","...",BN68/BN56-1)</f>
        <v>0.19312602291325698</v>
      </c>
      <c r="BO342" s="42">
        <f t="shared" si="355"/>
        <v>2.9003114576660494E-2</v>
      </c>
      <c r="BP342" s="42">
        <f t="shared" si="355"/>
        <v>0.29681380844171534</v>
      </c>
      <c r="BQ342" s="42">
        <f t="shared" si="355"/>
        <v>0.18694224616938881</v>
      </c>
      <c r="BR342" s="42" t="str">
        <f t="shared" si="355"/>
        <v>...</v>
      </c>
      <c r="BS342" s="42" t="str">
        <f t="shared" si="355"/>
        <v>...</v>
      </c>
      <c r="BU342" s="70" t="s">
        <v>67</v>
      </c>
      <c r="BV342" s="70" t="s">
        <v>67</v>
      </c>
      <c r="BW342" s="70" t="s">
        <v>67</v>
      </c>
      <c r="BX342" s="70" t="s">
        <v>67</v>
      </c>
    </row>
    <row r="343" spans="1:76">
      <c r="A343" s="1">
        <f t="shared" si="255"/>
        <v>38443</v>
      </c>
      <c r="B343" s="42">
        <f t="shared" ref="B343:BM343" si="356">IF(B57="...","...",B69/B57-1)</f>
        <v>-4.5905172413793105E-2</v>
      </c>
      <c r="C343" s="42">
        <f t="shared" si="356"/>
        <v>-2.3912222152257412E-2</v>
      </c>
      <c r="D343" s="42">
        <f t="shared" si="356"/>
        <v>-4.0249101193730819E-2</v>
      </c>
      <c r="E343" s="42">
        <f t="shared" si="356"/>
        <v>3.7207788462330749E-2</v>
      </c>
      <c r="F343" s="42">
        <f t="shared" si="356"/>
        <v>-0.14439106413644009</v>
      </c>
      <c r="G343" s="42">
        <f t="shared" si="356"/>
        <v>0.35124697257314907</v>
      </c>
      <c r="H343" s="42">
        <f t="shared" si="356"/>
        <v>0.18100350130334864</v>
      </c>
      <c r="I343" s="42">
        <f t="shared" si="356"/>
        <v>-9.6532790151884207E-3</v>
      </c>
      <c r="J343" s="42">
        <f t="shared" si="356"/>
        <v>-9.6288375801950044E-2</v>
      </c>
      <c r="K343" s="42">
        <f t="shared" si="356"/>
        <v>0.14440171250272105</v>
      </c>
      <c r="L343" s="42">
        <f t="shared" si="356"/>
        <v>1.6246144619602498E-2</v>
      </c>
      <c r="M343" s="42">
        <f t="shared" si="356"/>
        <v>-9.0226942207339844E-2</v>
      </c>
      <c r="N343" s="42">
        <f t="shared" si="356"/>
        <v>-0.14019755237386011</v>
      </c>
      <c r="O343" s="42">
        <f t="shared" si="356"/>
        <v>0.19513786914667963</v>
      </c>
      <c r="P343" s="42">
        <f t="shared" si="356"/>
        <v>-3.6110091743119299E-2</v>
      </c>
      <c r="Q343" s="42">
        <f t="shared" si="356"/>
        <v>-0.14134780125642488</v>
      </c>
      <c r="R343" s="42">
        <f t="shared" si="356"/>
        <v>-0.22916416356281788</v>
      </c>
      <c r="S343" s="42">
        <f t="shared" si="356"/>
        <v>-0.11547344110854507</v>
      </c>
      <c r="T343" s="42">
        <f t="shared" si="356"/>
        <v>5.6612107040789894E-2</v>
      </c>
      <c r="U343" s="42">
        <f t="shared" si="356"/>
        <v>-0.16746344206974129</v>
      </c>
      <c r="V343" s="42">
        <f t="shared" si="356"/>
        <v>-3.0060696717774671E-2</v>
      </c>
      <c r="W343" s="42">
        <f t="shared" si="356"/>
        <v>-1.0610932475884294E-2</v>
      </c>
      <c r="X343" s="42">
        <f t="shared" si="356"/>
        <v>-6.833286530000926E-3</v>
      </c>
      <c r="Y343" s="42">
        <f t="shared" si="356"/>
        <v>-7.2696200867621963E-2</v>
      </c>
      <c r="Z343" s="42">
        <f t="shared" si="356"/>
        <v>0.1476774209721492</v>
      </c>
      <c r="AA343" s="42">
        <f t="shared" si="356"/>
        <v>2.1350851981112751E-2</v>
      </c>
      <c r="AB343" s="42">
        <f t="shared" si="356"/>
        <v>-0.17615518057088786</v>
      </c>
      <c r="AC343" s="42">
        <f t="shared" si="356"/>
        <v>-0.11553238199780458</v>
      </c>
      <c r="AD343" s="42">
        <f t="shared" si="356"/>
        <v>-6.1967833491012314E-2</v>
      </c>
      <c r="AE343" s="42">
        <f t="shared" si="356"/>
        <v>-0.22527794031597426</v>
      </c>
      <c r="AF343" s="42">
        <f t="shared" si="356"/>
        <v>-0.19672772819790196</v>
      </c>
      <c r="AG343" s="42">
        <f t="shared" si="356"/>
        <v>0.17220664797757301</v>
      </c>
      <c r="AH343" s="42">
        <f t="shared" si="356"/>
        <v>0.16171738627521082</v>
      </c>
      <c r="AI343" s="42">
        <f t="shared" si="356"/>
        <v>0.12534325889164588</v>
      </c>
      <c r="AJ343" s="42">
        <f t="shared" si="356"/>
        <v>0.19959823222177575</v>
      </c>
      <c r="AK343" s="42">
        <f t="shared" si="356"/>
        <v>0.1629476663033711</v>
      </c>
      <c r="AL343" s="42">
        <f t="shared" si="356"/>
        <v>-6.2496603445464927E-2</v>
      </c>
      <c r="AM343" s="42">
        <f t="shared" si="356"/>
        <v>-4.2207278481012689E-2</v>
      </c>
      <c r="AN343" s="42">
        <f t="shared" si="356"/>
        <v>-0.16894821605550048</v>
      </c>
      <c r="AO343" s="42">
        <f t="shared" si="356"/>
        <v>0.10743465437163091</v>
      </c>
      <c r="AP343" s="42">
        <f t="shared" si="356"/>
        <v>-2.6569735535865169E-2</v>
      </c>
      <c r="AQ343" s="42">
        <f t="shared" si="356"/>
        <v>5.9557200662129883E-2</v>
      </c>
      <c r="AR343" s="42">
        <f t="shared" si="356"/>
        <v>-0.15414038050767476</v>
      </c>
      <c r="AS343" s="42">
        <f t="shared" si="356"/>
        <v>-8.5735402808573502E-2</v>
      </c>
      <c r="AT343" s="42">
        <f t="shared" si="356"/>
        <v>-0.19603267211201869</v>
      </c>
      <c r="AU343" s="42">
        <f t="shared" si="356"/>
        <v>-1.6622569883814609E-2</v>
      </c>
      <c r="AV343" s="42">
        <f t="shared" si="356"/>
        <v>-0.16213726393367112</v>
      </c>
      <c r="AW343" s="42">
        <f t="shared" si="356"/>
        <v>1.25516102394716E-2</v>
      </c>
      <c r="AX343" s="42">
        <f t="shared" si="356"/>
        <v>-6.0587702119465958E-2</v>
      </c>
      <c r="AY343" s="42">
        <f t="shared" si="356"/>
        <v>4.512873555440633E-2</v>
      </c>
      <c r="AZ343" s="42">
        <f t="shared" si="356"/>
        <v>-0.11754806831608722</v>
      </c>
      <c r="BA343" s="42">
        <f t="shared" si="356"/>
        <v>-4.0976503098582362E-2</v>
      </c>
      <c r="BB343" s="42">
        <f t="shared" si="356"/>
        <v>-0.37314328582145539</v>
      </c>
      <c r="BC343" s="42">
        <f t="shared" si="356"/>
        <v>-9.7641580291422114E-3</v>
      </c>
      <c r="BD343" s="42">
        <f t="shared" si="356"/>
        <v>-0.10230433390084792</v>
      </c>
      <c r="BE343" s="42">
        <f t="shared" si="356"/>
        <v>3.3361566783633778E-2</v>
      </c>
      <c r="BF343" s="42">
        <f t="shared" si="356"/>
        <v>-0.22856614929785657</v>
      </c>
      <c r="BG343" s="42">
        <f t="shared" si="356"/>
        <v>-7.2364143056200647E-2</v>
      </c>
      <c r="BH343" s="42">
        <f t="shared" si="356"/>
        <v>-0.31485345727022673</v>
      </c>
      <c r="BI343" s="42">
        <f t="shared" si="356"/>
        <v>-6.4634325076945665E-2</v>
      </c>
      <c r="BJ343" s="42">
        <f t="shared" si="356"/>
        <v>-0.12180504142429049</v>
      </c>
      <c r="BK343" s="42">
        <f t="shared" si="356"/>
        <v>0.13443210318882115</v>
      </c>
      <c r="BL343" s="42">
        <f t="shared" si="356"/>
        <v>-6.5384615384615374E-2</v>
      </c>
      <c r="BM343" s="42">
        <f t="shared" si="356"/>
        <v>0.3596792668957618</v>
      </c>
      <c r="BN343" s="42">
        <f t="shared" ref="BN343:BS343" si="357">IF(BN57="...","...",BN69/BN57-1)</f>
        <v>-0.1573692749282416</v>
      </c>
      <c r="BO343" s="42">
        <f t="shared" si="357"/>
        <v>-8.240564303145792E-2</v>
      </c>
      <c r="BP343" s="42">
        <f t="shared" si="357"/>
        <v>8.0131723380900022E-2</v>
      </c>
      <c r="BQ343" s="42">
        <f t="shared" si="357"/>
        <v>-6.4991389756999807E-2</v>
      </c>
      <c r="BR343" s="42">
        <f t="shared" si="357"/>
        <v>-4.8735109044585112E-2</v>
      </c>
      <c r="BS343" s="42">
        <f t="shared" si="357"/>
        <v>2.4960913001616403E-2</v>
      </c>
      <c r="BU343" s="70">
        <f>IF(BU57="...","...",BU69/BU57-1)</f>
        <v>-1.1205517083621497E-2</v>
      </c>
      <c r="BV343" s="70">
        <f>IF(BV57="...","...",BV69/BV57-1)</f>
        <v>2.7523030563926021E-2</v>
      </c>
      <c r="BW343" s="70">
        <f>IF(BW57="...","...",BW69/BW57-1)</f>
        <v>-0.10976720952864882</v>
      </c>
      <c r="BX343" s="70">
        <f>IF(BX57="...","...",BX69/BX57-1)</f>
        <v>2.2262165382822552E-2</v>
      </c>
    </row>
    <row r="344" spans="1:76">
      <c r="A344" s="1">
        <f t="shared" si="255"/>
        <v>38473</v>
      </c>
      <c r="B344" s="42" t="str">
        <f t="shared" ref="B344:BM344" si="358">IF(B58="...","...",B70/B58-1)</f>
        <v>...</v>
      </c>
      <c r="C344" s="42" t="str">
        <f t="shared" si="358"/>
        <v>...</v>
      </c>
      <c r="D344" s="42" t="str">
        <f t="shared" si="358"/>
        <v>...</v>
      </c>
      <c r="E344" s="42" t="str">
        <f t="shared" si="358"/>
        <v>...</v>
      </c>
      <c r="F344" s="42">
        <f t="shared" si="358"/>
        <v>-0.23979924717691348</v>
      </c>
      <c r="G344" s="42">
        <f t="shared" si="358"/>
        <v>-0.16022889842632337</v>
      </c>
      <c r="H344" s="42">
        <f t="shared" si="358"/>
        <v>2.7970052267269452E-2</v>
      </c>
      <c r="I344" s="42">
        <f t="shared" si="358"/>
        <v>0.21609492659922425</v>
      </c>
      <c r="J344" s="42" t="str">
        <f t="shared" si="358"/>
        <v>...</v>
      </c>
      <c r="K344" s="42" t="str">
        <f t="shared" si="358"/>
        <v>...</v>
      </c>
      <c r="L344" s="42">
        <f t="shared" si="358"/>
        <v>3.8308379849409713E-2</v>
      </c>
      <c r="M344" s="42">
        <f t="shared" si="358"/>
        <v>5.1620251304282938E-3</v>
      </c>
      <c r="N344" s="42">
        <f t="shared" si="358"/>
        <v>-8.7197299069733392E-3</v>
      </c>
      <c r="O344" s="42">
        <f t="shared" si="358"/>
        <v>0.27102803738317749</v>
      </c>
      <c r="P344" s="42" t="str">
        <f t="shared" si="358"/>
        <v>...</v>
      </c>
      <c r="Q344" s="42" t="str">
        <f t="shared" si="358"/>
        <v>...</v>
      </c>
      <c r="R344" s="42" t="str">
        <f t="shared" si="358"/>
        <v>...</v>
      </c>
      <c r="S344" s="42" t="str">
        <f t="shared" si="358"/>
        <v>...</v>
      </c>
      <c r="T344" s="42">
        <f t="shared" si="358"/>
        <v>7.9173047473200642E-2</v>
      </c>
      <c r="U344" s="42">
        <f t="shared" si="358"/>
        <v>0.49844559585492232</v>
      </c>
      <c r="V344" s="42">
        <f t="shared" si="358"/>
        <v>-8.1472978987561229E-2</v>
      </c>
      <c r="W344" s="42">
        <f t="shared" si="358"/>
        <v>-3.749179866904262E-4</v>
      </c>
      <c r="X344" s="42">
        <f t="shared" si="358"/>
        <v>-3.0177187153931362E-2</v>
      </c>
      <c r="Y344" s="42">
        <f t="shared" si="358"/>
        <v>5.3928278127566287E-2</v>
      </c>
      <c r="Z344" s="42" t="str">
        <f t="shared" si="358"/>
        <v>...</v>
      </c>
      <c r="AA344" s="42" t="str">
        <f t="shared" si="358"/>
        <v>...</v>
      </c>
      <c r="AB344" s="42" t="str">
        <f t="shared" si="358"/>
        <v>...</v>
      </c>
      <c r="AC344" s="42" t="str">
        <f t="shared" si="358"/>
        <v>...</v>
      </c>
      <c r="AD344" s="42">
        <f t="shared" si="358"/>
        <v>-0.10676372459811945</v>
      </c>
      <c r="AE344" s="42">
        <f t="shared" si="358"/>
        <v>0.28901200369344404</v>
      </c>
      <c r="AF344" s="42" t="str">
        <f t="shared" si="358"/>
        <v>...</v>
      </c>
      <c r="AG344" s="42" t="str">
        <f t="shared" si="358"/>
        <v>...</v>
      </c>
      <c r="AH344" s="42">
        <f t="shared" si="358"/>
        <v>4.4354528362049006E-2</v>
      </c>
      <c r="AI344" s="42">
        <f t="shared" si="358"/>
        <v>0.11837418814163003</v>
      </c>
      <c r="AJ344" s="42">
        <f t="shared" si="358"/>
        <v>5.1103908180344826E-2</v>
      </c>
      <c r="AK344" s="42">
        <f t="shared" si="358"/>
        <v>0.13355768219581443</v>
      </c>
      <c r="AL344" s="42">
        <f t="shared" si="358"/>
        <v>-5.2347058293539916E-2</v>
      </c>
      <c r="AM344" s="42">
        <f t="shared" si="358"/>
        <v>5.9700407213496121E-2</v>
      </c>
      <c r="AN344" s="42">
        <f t="shared" si="358"/>
        <v>3.5214593541531336E-2</v>
      </c>
      <c r="AO344" s="42">
        <f t="shared" si="358"/>
        <v>-0.17341321243523311</v>
      </c>
      <c r="AP344" s="42" t="str">
        <f t="shared" si="358"/>
        <v>...</v>
      </c>
      <c r="AQ344" s="42" t="str">
        <f t="shared" si="358"/>
        <v>...</v>
      </c>
      <c r="AR344" s="42" t="str">
        <f t="shared" si="358"/>
        <v>...</v>
      </c>
      <c r="AS344" s="42" t="str">
        <f t="shared" si="358"/>
        <v>...</v>
      </c>
      <c r="AT344" s="42" t="str">
        <f t="shared" si="358"/>
        <v>...</v>
      </c>
      <c r="AU344" s="42" t="str">
        <f t="shared" si="358"/>
        <v>...</v>
      </c>
      <c r="AV344" s="42" t="str">
        <f t="shared" si="358"/>
        <v>...</v>
      </c>
      <c r="AW344" s="42" t="str">
        <f t="shared" si="358"/>
        <v>...</v>
      </c>
      <c r="AX344" s="42" t="str">
        <f t="shared" si="358"/>
        <v>...</v>
      </c>
      <c r="AY344" s="42" t="str">
        <f t="shared" si="358"/>
        <v>...</v>
      </c>
      <c r="AZ344" s="42" t="str">
        <f t="shared" si="358"/>
        <v>...</v>
      </c>
      <c r="BA344" s="42" t="str">
        <f t="shared" si="358"/>
        <v>...</v>
      </c>
      <c r="BB344" s="42">
        <f t="shared" si="358"/>
        <v>-0.20753183419127608</v>
      </c>
      <c r="BC344" s="42">
        <f t="shared" si="358"/>
        <v>-3.293763584684839E-2</v>
      </c>
      <c r="BD344" s="42">
        <f t="shared" si="358"/>
        <v>6.4912956895997853E-2</v>
      </c>
      <c r="BE344" s="42">
        <f t="shared" si="358"/>
        <v>8.7854411182909153E-2</v>
      </c>
      <c r="BF344" s="42" t="str">
        <f t="shared" si="358"/>
        <v>...</v>
      </c>
      <c r="BG344" s="42" t="str">
        <f t="shared" si="358"/>
        <v>...</v>
      </c>
      <c r="BH344" s="42">
        <f t="shared" si="358"/>
        <v>0.1767911524282737</v>
      </c>
      <c r="BI344" s="42">
        <f t="shared" si="358"/>
        <v>5.6643567339560219E-2</v>
      </c>
      <c r="BJ344" s="42">
        <f t="shared" si="358"/>
        <v>7.0425407182728827E-2</v>
      </c>
      <c r="BK344" s="42">
        <f t="shared" si="358"/>
        <v>1.6823412582510633E-2</v>
      </c>
      <c r="BL344" s="42">
        <f t="shared" si="358"/>
        <v>5.9125964010282805E-2</v>
      </c>
      <c r="BM344" s="42">
        <f t="shared" si="358"/>
        <v>-0.23023457862728058</v>
      </c>
      <c r="BN344" s="42">
        <f t="shared" ref="BN344:BS344" si="359">IF(BN58="...","...",BN70/BN58-1)</f>
        <v>-0.21645288603848056</v>
      </c>
      <c r="BO344" s="42">
        <f t="shared" si="359"/>
        <v>-2.6838527412377466E-2</v>
      </c>
      <c r="BP344" s="42">
        <f t="shared" si="359"/>
        <v>-3.7613257033857872E-2</v>
      </c>
      <c r="BQ344" s="42">
        <f t="shared" si="359"/>
        <v>0.26064880112834987</v>
      </c>
      <c r="BR344" s="42" t="str">
        <f t="shared" si="359"/>
        <v>...</v>
      </c>
      <c r="BS344" s="42" t="str">
        <f t="shared" si="359"/>
        <v>...</v>
      </c>
      <c r="BU344" s="70" t="s">
        <v>67</v>
      </c>
      <c r="BV344" s="70" t="s">
        <v>67</v>
      </c>
      <c r="BW344" s="70" t="s">
        <v>67</v>
      </c>
      <c r="BX344" s="70" t="s">
        <v>67</v>
      </c>
    </row>
    <row r="345" spans="1:76">
      <c r="A345" s="1">
        <f t="shared" si="255"/>
        <v>38504</v>
      </c>
      <c r="B345" s="42" t="str">
        <f t="shared" ref="B345:BM345" si="360">IF(B59="...","...",B71/B59-1)</f>
        <v>...</v>
      </c>
      <c r="C345" s="42" t="str">
        <f t="shared" si="360"/>
        <v>...</v>
      </c>
      <c r="D345" s="42" t="str">
        <f t="shared" si="360"/>
        <v>...</v>
      </c>
      <c r="E345" s="42" t="str">
        <f t="shared" si="360"/>
        <v>...</v>
      </c>
      <c r="F345" s="42">
        <f t="shared" si="360"/>
        <v>-0.2893878334292842</v>
      </c>
      <c r="G345" s="42">
        <f t="shared" si="360"/>
        <v>-5.4815839529655852E-2</v>
      </c>
      <c r="H345" s="42">
        <f t="shared" si="360"/>
        <v>9.4258469535296596E-2</v>
      </c>
      <c r="I345" s="42">
        <f t="shared" si="360"/>
        <v>3.2137303461383437E-2</v>
      </c>
      <c r="J345" s="42" t="str">
        <f t="shared" si="360"/>
        <v>...</v>
      </c>
      <c r="K345" s="42" t="str">
        <f t="shared" si="360"/>
        <v>...</v>
      </c>
      <c r="L345" s="42">
        <f t="shared" si="360"/>
        <v>-2.3986615203670847E-2</v>
      </c>
      <c r="M345" s="42">
        <f t="shared" si="360"/>
        <v>7.9726736285623767E-2</v>
      </c>
      <c r="N345" s="42">
        <f t="shared" si="360"/>
        <v>-6.080545425717454E-2</v>
      </c>
      <c r="O345" s="42">
        <f t="shared" si="360"/>
        <v>0.25671112611852109</v>
      </c>
      <c r="P345" s="42" t="str">
        <f t="shared" si="360"/>
        <v>...</v>
      </c>
      <c r="Q345" s="42" t="str">
        <f t="shared" si="360"/>
        <v>...</v>
      </c>
      <c r="R345" s="42" t="str">
        <f t="shared" si="360"/>
        <v>...</v>
      </c>
      <c r="S345" s="42" t="str">
        <f t="shared" si="360"/>
        <v>...</v>
      </c>
      <c r="T345" s="42">
        <f t="shared" si="360"/>
        <v>0.12414443358010896</v>
      </c>
      <c r="U345" s="42">
        <f t="shared" si="360"/>
        <v>1.0920066611157369</v>
      </c>
      <c r="V345" s="42">
        <f t="shared" si="360"/>
        <v>-3.0553301188714355E-2</v>
      </c>
      <c r="W345" s="42">
        <f t="shared" si="360"/>
        <v>0.35309383963939345</v>
      </c>
      <c r="X345" s="42">
        <f t="shared" si="360"/>
        <v>3.2603158430972723E-3</v>
      </c>
      <c r="Y345" s="42">
        <f t="shared" si="360"/>
        <v>-1.5937731653076326E-2</v>
      </c>
      <c r="Z345" s="42" t="str">
        <f t="shared" si="360"/>
        <v>...</v>
      </c>
      <c r="AA345" s="42" t="str">
        <f t="shared" si="360"/>
        <v>...</v>
      </c>
      <c r="AB345" s="42" t="str">
        <f t="shared" si="360"/>
        <v>...</v>
      </c>
      <c r="AC345" s="42" t="str">
        <f t="shared" si="360"/>
        <v>...</v>
      </c>
      <c r="AD345" s="42">
        <f t="shared" si="360"/>
        <v>-0.1091375770020534</v>
      </c>
      <c r="AE345" s="42">
        <f t="shared" si="360"/>
        <v>0.43211100099108024</v>
      </c>
      <c r="AF345" s="42" t="str">
        <f t="shared" si="360"/>
        <v>...</v>
      </c>
      <c r="AG345" s="42" t="str">
        <f t="shared" si="360"/>
        <v>...</v>
      </c>
      <c r="AH345" s="42">
        <f t="shared" si="360"/>
        <v>6.719883554364392E-2</v>
      </c>
      <c r="AI345" s="42">
        <f t="shared" si="360"/>
        <v>0.3335119643980522</v>
      </c>
      <c r="AJ345" s="42">
        <f t="shared" si="360"/>
        <v>8.6121367569548246E-2</v>
      </c>
      <c r="AK345" s="42">
        <f t="shared" si="360"/>
        <v>0.32020095187731368</v>
      </c>
      <c r="AL345" s="42">
        <f t="shared" si="360"/>
        <v>-0.11037124080602345</v>
      </c>
      <c r="AM345" s="42">
        <f t="shared" si="360"/>
        <v>0.5808551228818315</v>
      </c>
      <c r="AN345" s="42">
        <f t="shared" si="360"/>
        <v>-5.2240769433156919E-2</v>
      </c>
      <c r="AO345" s="42">
        <f t="shared" si="360"/>
        <v>0.22343453510436428</v>
      </c>
      <c r="AP345" s="42" t="str">
        <f t="shared" si="360"/>
        <v>...</v>
      </c>
      <c r="AQ345" s="42" t="str">
        <f t="shared" si="360"/>
        <v>...</v>
      </c>
      <c r="AR345" s="42" t="str">
        <f t="shared" si="360"/>
        <v>...</v>
      </c>
      <c r="AS345" s="42" t="str">
        <f t="shared" si="360"/>
        <v>...</v>
      </c>
      <c r="AT345" s="42" t="str">
        <f t="shared" si="360"/>
        <v>...</v>
      </c>
      <c r="AU345" s="42" t="str">
        <f t="shared" si="360"/>
        <v>...</v>
      </c>
      <c r="AV345" s="42" t="str">
        <f t="shared" si="360"/>
        <v>...</v>
      </c>
      <c r="AW345" s="42" t="str">
        <f t="shared" si="360"/>
        <v>...</v>
      </c>
      <c r="AX345" s="42" t="str">
        <f t="shared" si="360"/>
        <v>...</v>
      </c>
      <c r="AY345" s="42" t="str">
        <f t="shared" si="360"/>
        <v>...</v>
      </c>
      <c r="AZ345" s="42" t="str">
        <f t="shared" si="360"/>
        <v>...</v>
      </c>
      <c r="BA345" s="42" t="str">
        <f t="shared" si="360"/>
        <v>...</v>
      </c>
      <c r="BB345" s="42">
        <f t="shared" si="360"/>
        <v>-0.25682674199623357</v>
      </c>
      <c r="BC345" s="42">
        <f t="shared" si="360"/>
        <v>5.1982218996643459E-2</v>
      </c>
      <c r="BD345" s="42">
        <f t="shared" si="360"/>
        <v>-5.7830408522375976E-2</v>
      </c>
      <c r="BE345" s="42">
        <f t="shared" si="360"/>
        <v>0.32842899011767468</v>
      </c>
      <c r="BF345" s="42" t="str">
        <f t="shared" si="360"/>
        <v>...</v>
      </c>
      <c r="BG345" s="42" t="str">
        <f t="shared" si="360"/>
        <v>...</v>
      </c>
      <c r="BH345" s="42">
        <f t="shared" si="360"/>
        <v>-6.1315667847789301E-2</v>
      </c>
      <c r="BI345" s="42">
        <f t="shared" si="360"/>
        <v>-0.12205722564288302</v>
      </c>
      <c r="BJ345" s="42">
        <f t="shared" si="360"/>
        <v>-8.9602446483180387E-2</v>
      </c>
      <c r="BK345" s="42">
        <f t="shared" si="360"/>
        <v>0.24669133342820548</v>
      </c>
      <c r="BL345" s="42">
        <f t="shared" si="360"/>
        <v>-4.8071843634442724E-2</v>
      </c>
      <c r="BM345" s="42">
        <f t="shared" si="360"/>
        <v>0.21142857142857152</v>
      </c>
      <c r="BN345" s="42">
        <f t="shared" ref="BN345:BS345" si="361">IF(BN59="...","...",BN71/BN59-1)</f>
        <v>-9.6530648930433172E-2</v>
      </c>
      <c r="BO345" s="42">
        <f t="shared" si="361"/>
        <v>-1.5113350125944613E-2</v>
      </c>
      <c r="BP345" s="42">
        <f t="shared" si="361"/>
        <v>0.11856690419635796</v>
      </c>
      <c r="BQ345" s="42">
        <f t="shared" si="361"/>
        <v>0.37963138894166826</v>
      </c>
      <c r="BR345" s="42" t="str">
        <f t="shared" si="361"/>
        <v>...</v>
      </c>
      <c r="BS345" s="42" t="str">
        <f t="shared" si="361"/>
        <v>...</v>
      </c>
      <c r="BU345" s="70" t="s">
        <v>67</v>
      </c>
      <c r="BV345" s="70" t="s">
        <v>67</v>
      </c>
      <c r="BW345" s="70" t="s">
        <v>67</v>
      </c>
      <c r="BX345" s="70" t="s">
        <v>67</v>
      </c>
    </row>
    <row r="346" spans="1:76">
      <c r="A346" s="1">
        <f t="shared" si="255"/>
        <v>38534</v>
      </c>
      <c r="B346" s="42">
        <f t="shared" ref="B346:BM346" si="362">IF(B60="...","...",B72/B60-1)</f>
        <v>-2.9389277389277435E-2</v>
      </c>
      <c r="C346" s="42">
        <f t="shared" si="362"/>
        <v>-1.949930808906819E-3</v>
      </c>
      <c r="D346" s="42">
        <f t="shared" si="362"/>
        <v>-4.4914231168758256E-2</v>
      </c>
      <c r="E346" s="42">
        <f t="shared" si="362"/>
        <v>0.17183899289618521</v>
      </c>
      <c r="F346" s="42">
        <f t="shared" si="362"/>
        <v>2.4890190336749551E-2</v>
      </c>
      <c r="G346" s="42">
        <f t="shared" si="362"/>
        <v>-7.0003500175008782E-3</v>
      </c>
      <c r="H346" s="42">
        <f t="shared" si="362"/>
        <v>2.7350974534073202E-2</v>
      </c>
      <c r="I346" s="42">
        <f t="shared" si="362"/>
        <v>0.22747667545046646</v>
      </c>
      <c r="J346" s="42">
        <f t="shared" si="362"/>
        <v>5.7296683213553523E-2</v>
      </c>
      <c r="K346" s="42">
        <f t="shared" si="362"/>
        <v>0.23409806567701308</v>
      </c>
      <c r="L346" s="42">
        <f t="shared" si="362"/>
        <v>-2.9613541558934031E-2</v>
      </c>
      <c r="M346" s="42">
        <f t="shared" si="362"/>
        <v>8.5328937984373354E-2</v>
      </c>
      <c r="N346" s="42">
        <f t="shared" si="362"/>
        <v>-9.8826303660431991E-2</v>
      </c>
      <c r="O346" s="42">
        <f t="shared" si="362"/>
        <v>0.56641748131109826</v>
      </c>
      <c r="P346" s="42">
        <f t="shared" si="362"/>
        <v>-0.18711077561804113</v>
      </c>
      <c r="Q346" s="42">
        <f t="shared" si="362"/>
        <v>0.43359893758300139</v>
      </c>
      <c r="R346" s="42">
        <f t="shared" si="362"/>
        <v>-0.10584729981378027</v>
      </c>
      <c r="S346" s="42">
        <f t="shared" si="362"/>
        <v>0.18666666666666676</v>
      </c>
      <c r="T346" s="42">
        <f t="shared" si="362"/>
        <v>-4.8496784318552533E-2</v>
      </c>
      <c r="U346" s="42">
        <f t="shared" si="362"/>
        <v>0.22436750998668442</v>
      </c>
      <c r="V346" s="42">
        <f t="shared" si="362"/>
        <v>-3.5508843086402897E-2</v>
      </c>
      <c r="W346" s="42">
        <f t="shared" si="362"/>
        <v>0.21861564918314702</v>
      </c>
      <c r="X346" s="42">
        <f t="shared" si="362"/>
        <v>-0.14206975414522582</v>
      </c>
      <c r="Y346" s="42">
        <f t="shared" si="362"/>
        <v>0.21125541125541125</v>
      </c>
      <c r="Z346" s="42">
        <f t="shared" si="362"/>
        <v>-0.10446913411946468</v>
      </c>
      <c r="AA346" s="42">
        <f t="shared" si="362"/>
        <v>0.23823072943610968</v>
      </c>
      <c r="AB346" s="42">
        <f t="shared" si="362"/>
        <v>-2.2833584397050632E-2</v>
      </c>
      <c r="AC346" s="42">
        <f t="shared" si="362"/>
        <v>-0.24770017035775127</v>
      </c>
      <c r="AD346" s="42">
        <f t="shared" si="362"/>
        <v>-5.8064516129032295E-2</v>
      </c>
      <c r="AE346" s="42">
        <f t="shared" si="362"/>
        <v>3.4337771548703655E-2</v>
      </c>
      <c r="AF346" s="42">
        <f t="shared" si="362"/>
        <v>-1.830352473590624E-2</v>
      </c>
      <c r="AG346" s="42">
        <f t="shared" si="362"/>
        <v>1.1722288438617401</v>
      </c>
      <c r="AH346" s="42">
        <f t="shared" si="362"/>
        <v>9.0670604924117271E-2</v>
      </c>
      <c r="AI346" s="42">
        <f t="shared" si="362"/>
        <v>0.15629358090608436</v>
      </c>
      <c r="AJ346" s="42">
        <f t="shared" si="362"/>
        <v>0.12708762978769061</v>
      </c>
      <c r="AK346" s="42">
        <f t="shared" si="362"/>
        <v>0.1037414965986394</v>
      </c>
      <c r="AL346" s="42">
        <f t="shared" si="362"/>
        <v>-5.3622015378389287E-2</v>
      </c>
      <c r="AM346" s="42">
        <f t="shared" si="362"/>
        <v>0.18347063037249289</v>
      </c>
      <c r="AN346" s="42">
        <f t="shared" si="362"/>
        <v>-9.0672239259641185E-2</v>
      </c>
      <c r="AO346" s="42">
        <f t="shared" si="362"/>
        <v>6.7211459002846308E-2</v>
      </c>
      <c r="AP346" s="42">
        <f t="shared" si="362"/>
        <v>-1.4079698467757362E-2</v>
      </c>
      <c r="AQ346" s="42">
        <f t="shared" si="362"/>
        <v>-2.3195178111878656E-2</v>
      </c>
      <c r="AR346" s="42">
        <f t="shared" si="362"/>
        <v>0.13465466374158419</v>
      </c>
      <c r="AS346" s="42">
        <f t="shared" si="362"/>
        <v>-6.94367497691597E-2</v>
      </c>
      <c r="AT346" s="42">
        <f t="shared" si="362"/>
        <v>-0.16931274467159629</v>
      </c>
      <c r="AU346" s="42">
        <f t="shared" si="362"/>
        <v>-9.0732726458737534E-2</v>
      </c>
      <c r="AV346" s="42">
        <f t="shared" si="362"/>
        <v>-0.1235023797800755</v>
      </c>
      <c r="AW346" s="42">
        <f t="shared" si="362"/>
        <v>-0.24420772303595206</v>
      </c>
      <c r="AX346" s="42">
        <f t="shared" si="362"/>
        <v>-1.8475253102682609E-2</v>
      </c>
      <c r="AY346" s="42">
        <f t="shared" si="362"/>
        <v>-3.464179104477616E-2</v>
      </c>
      <c r="AZ346" s="42">
        <f t="shared" si="362"/>
        <v>0.142719308401837</v>
      </c>
      <c r="BA346" s="42">
        <f t="shared" si="362"/>
        <v>-3.1566343746598502E-3</v>
      </c>
      <c r="BB346" s="42">
        <f t="shared" si="362"/>
        <v>-3.4638922888616919E-2</v>
      </c>
      <c r="BC346" s="42">
        <f t="shared" si="362"/>
        <v>8.3963056255247359E-3</v>
      </c>
      <c r="BD346" s="42">
        <f t="shared" si="362"/>
        <v>0.3631528403634483</v>
      </c>
      <c r="BE346" s="42">
        <f t="shared" si="362"/>
        <v>-4.6743252441345251E-2</v>
      </c>
      <c r="BF346" s="42">
        <f t="shared" si="362"/>
        <v>3.2308009909165936E-2</v>
      </c>
      <c r="BG346" s="42">
        <f t="shared" si="362"/>
        <v>-0.28731343283582089</v>
      </c>
      <c r="BH346" s="42">
        <f t="shared" si="362"/>
        <v>0.11076793485890768</v>
      </c>
      <c r="BI346" s="42">
        <f t="shared" si="362"/>
        <v>0.25407512402551391</v>
      </c>
      <c r="BJ346" s="42">
        <f t="shared" si="362"/>
        <v>5.7546551885468311E-2</v>
      </c>
      <c r="BK346" s="42">
        <f t="shared" si="362"/>
        <v>-9.9887840601702194E-2</v>
      </c>
      <c r="BL346" s="42">
        <f t="shared" si="362"/>
        <v>0.15672913117546838</v>
      </c>
      <c r="BM346" s="42">
        <f t="shared" si="362"/>
        <v>0.3125</v>
      </c>
      <c r="BN346" s="42">
        <f t="shared" ref="BN346:BS346" si="363">IF(BN60="...","...",BN72/BN60-1)</f>
        <v>-0.22968369829683699</v>
      </c>
      <c r="BO346" s="42">
        <f t="shared" si="363"/>
        <v>-0.14572226453414572</v>
      </c>
      <c r="BP346" s="42">
        <f t="shared" si="363"/>
        <v>7.7877645694404141E-2</v>
      </c>
      <c r="BQ346" s="42">
        <f t="shared" si="363"/>
        <v>6.8560734943858392E-2</v>
      </c>
      <c r="BR346" s="42">
        <f t="shared" si="363"/>
        <v>-4.7936397512378104E-3</v>
      </c>
      <c r="BS346" s="42">
        <f t="shared" si="363"/>
        <v>7.378682466009856E-2</v>
      </c>
      <c r="BU346" s="70">
        <f>IF(BU60="...","...",BU72/BU60-1)</f>
        <v>-2.9342090196003534E-2</v>
      </c>
      <c r="BV346" s="70">
        <f>IF(BV60="...","...",BV72/BV60-1)</f>
        <v>0.16453766013203186</v>
      </c>
      <c r="BW346" s="70">
        <f>IF(BW60="...","...",BW72/BW60-1)</f>
        <v>4.3779307545446677E-2</v>
      </c>
      <c r="BX346" s="70">
        <f>IF(BX60="...","...",BX72/BX60-1)</f>
        <v>-2.7895925460818538E-2</v>
      </c>
    </row>
    <row r="347" spans="1:76">
      <c r="A347" s="1">
        <f t="shared" si="255"/>
        <v>38565</v>
      </c>
      <c r="B347" s="42" t="str">
        <f t="shared" ref="B347:BM347" si="364">IF(B61="...","...",B73/B61-1)</f>
        <v>...</v>
      </c>
      <c r="C347" s="42" t="str">
        <f t="shared" si="364"/>
        <v>...</v>
      </c>
      <c r="D347" s="42" t="str">
        <f t="shared" si="364"/>
        <v>...</v>
      </c>
      <c r="E347" s="42" t="str">
        <f t="shared" si="364"/>
        <v>...</v>
      </c>
      <c r="F347" s="42">
        <f t="shared" si="364"/>
        <v>0.15209860629984684</v>
      </c>
      <c r="G347" s="42">
        <f t="shared" si="364"/>
        <v>0.38326629123089306</v>
      </c>
      <c r="H347" s="42">
        <f t="shared" si="364"/>
        <v>5.2043352888535344E-2</v>
      </c>
      <c r="I347" s="42">
        <f t="shared" si="364"/>
        <v>-5.3721429966790413E-2</v>
      </c>
      <c r="J347" s="42" t="str">
        <f t="shared" si="364"/>
        <v>...</v>
      </c>
      <c r="K347" s="42" t="str">
        <f t="shared" si="364"/>
        <v>...</v>
      </c>
      <c r="L347" s="42">
        <f t="shared" si="364"/>
        <v>-9.9755508648312063E-2</v>
      </c>
      <c r="M347" s="42">
        <f t="shared" si="364"/>
        <v>-9.7958757867649626E-2</v>
      </c>
      <c r="N347" s="42">
        <f t="shared" si="364"/>
        <v>-8.7761759444386023E-2</v>
      </c>
      <c r="O347" s="42">
        <f t="shared" si="364"/>
        <v>-6.5681801723513678E-2</v>
      </c>
      <c r="P347" s="42" t="str">
        <f t="shared" si="364"/>
        <v>...</v>
      </c>
      <c r="Q347" s="42" t="str">
        <f t="shared" si="364"/>
        <v>...</v>
      </c>
      <c r="R347" s="42" t="str">
        <f t="shared" si="364"/>
        <v>...</v>
      </c>
      <c r="S347" s="42" t="str">
        <f t="shared" si="364"/>
        <v>...</v>
      </c>
      <c r="T347" s="42">
        <f t="shared" si="364"/>
        <v>9.0175516882344153E-2</v>
      </c>
      <c r="U347" s="42">
        <f t="shared" si="364"/>
        <v>0.19392033542976939</v>
      </c>
      <c r="V347" s="42">
        <f t="shared" si="364"/>
        <v>-1.5819209039547033E-4</v>
      </c>
      <c r="W347" s="42">
        <f t="shared" si="364"/>
        <v>-3.906444389151531E-2</v>
      </c>
      <c r="X347" s="42">
        <f t="shared" si="364"/>
        <v>9.9860720573929918E-4</v>
      </c>
      <c r="Y347" s="42">
        <f t="shared" si="364"/>
        <v>0.24509133535215399</v>
      </c>
      <c r="Z347" s="42" t="str">
        <f t="shared" si="364"/>
        <v>...</v>
      </c>
      <c r="AA347" s="42" t="str">
        <f t="shared" si="364"/>
        <v>...</v>
      </c>
      <c r="AB347" s="42" t="str">
        <f t="shared" si="364"/>
        <v>...</v>
      </c>
      <c r="AC347" s="42" t="str">
        <f t="shared" si="364"/>
        <v>...</v>
      </c>
      <c r="AD347" s="42">
        <f t="shared" si="364"/>
        <v>0.15482810920121337</v>
      </c>
      <c r="AE347" s="42">
        <f t="shared" si="364"/>
        <v>0.26048565121412803</v>
      </c>
      <c r="AF347" s="42" t="str">
        <f t="shared" si="364"/>
        <v>...</v>
      </c>
      <c r="AG347" s="42" t="str">
        <f t="shared" si="364"/>
        <v>...</v>
      </c>
      <c r="AH347" s="42">
        <f t="shared" si="364"/>
        <v>8.2668434897928078E-2</v>
      </c>
      <c r="AI347" s="42">
        <f t="shared" si="364"/>
        <v>3.2742847005752918E-2</v>
      </c>
      <c r="AJ347" s="42">
        <f t="shared" si="364"/>
        <v>7.5526909442475088E-2</v>
      </c>
      <c r="AK347" s="42">
        <f t="shared" si="364"/>
        <v>8.8317367164350014E-3</v>
      </c>
      <c r="AL347" s="42">
        <f t="shared" si="364"/>
        <v>-3.8429812217963044E-2</v>
      </c>
      <c r="AM347" s="42">
        <f t="shared" si="364"/>
        <v>0.14907810617993134</v>
      </c>
      <c r="AN347" s="42">
        <f t="shared" si="364"/>
        <v>5.2705948848382089E-2</v>
      </c>
      <c r="AO347" s="42">
        <f t="shared" si="364"/>
        <v>-1.5928875717725499E-2</v>
      </c>
      <c r="AP347" s="42" t="str">
        <f t="shared" si="364"/>
        <v>...</v>
      </c>
      <c r="AQ347" s="42" t="str">
        <f t="shared" si="364"/>
        <v>...</v>
      </c>
      <c r="AR347" s="42" t="str">
        <f t="shared" si="364"/>
        <v>...</v>
      </c>
      <c r="AS347" s="42" t="str">
        <f t="shared" si="364"/>
        <v>...</v>
      </c>
      <c r="AT347" s="42" t="str">
        <f t="shared" si="364"/>
        <v>...</v>
      </c>
      <c r="AU347" s="42" t="str">
        <f t="shared" si="364"/>
        <v>...</v>
      </c>
      <c r="AV347" s="42" t="str">
        <f t="shared" si="364"/>
        <v>...</v>
      </c>
      <c r="AW347" s="42" t="str">
        <f t="shared" si="364"/>
        <v>...</v>
      </c>
      <c r="AX347" s="42" t="str">
        <f t="shared" si="364"/>
        <v>...</v>
      </c>
      <c r="AY347" s="42" t="str">
        <f t="shared" si="364"/>
        <v>...</v>
      </c>
      <c r="AZ347" s="42" t="str">
        <f t="shared" si="364"/>
        <v>...</v>
      </c>
      <c r="BA347" s="42" t="str">
        <f t="shared" si="364"/>
        <v>...</v>
      </c>
      <c r="BB347" s="42">
        <f t="shared" si="364"/>
        <v>6.0673727191527416E-2</v>
      </c>
      <c r="BC347" s="42">
        <f t="shared" si="364"/>
        <v>-5.0338209847412552E-3</v>
      </c>
      <c r="BD347" s="42">
        <f t="shared" si="364"/>
        <v>9.6540627514078992E-3</v>
      </c>
      <c r="BE347" s="42">
        <f t="shared" si="364"/>
        <v>1.6611115259552944E-2</v>
      </c>
      <c r="BF347" s="42" t="str">
        <f t="shared" si="364"/>
        <v>...</v>
      </c>
      <c r="BG347" s="42" t="str">
        <f t="shared" si="364"/>
        <v>...</v>
      </c>
      <c r="BH347" s="42">
        <f t="shared" si="364"/>
        <v>0.11888596369682691</v>
      </c>
      <c r="BI347" s="42">
        <f t="shared" si="364"/>
        <v>2.7967681789931031E-3</v>
      </c>
      <c r="BJ347" s="42">
        <f t="shared" si="364"/>
        <v>9.9750217202432712E-2</v>
      </c>
      <c r="BK347" s="42">
        <f t="shared" si="364"/>
        <v>9.1189775256695693E-2</v>
      </c>
      <c r="BL347" s="42">
        <f t="shared" si="364"/>
        <v>0.35714285714285721</v>
      </c>
      <c r="BM347" s="42">
        <f t="shared" si="364"/>
        <v>0.21374045801526709</v>
      </c>
      <c r="BN347" s="42">
        <f t="shared" ref="BN347:BS347" si="365">IF(BN61="...","...",BN73/BN61-1)</f>
        <v>-0.14456785838250608</v>
      </c>
      <c r="BO347" s="42">
        <f t="shared" si="365"/>
        <v>8.2958921694480159E-2</v>
      </c>
      <c r="BP347" s="42">
        <f t="shared" si="365"/>
        <v>7.4572895922859317E-2</v>
      </c>
      <c r="BQ347" s="42">
        <f t="shared" si="365"/>
        <v>3.1931069437404869E-2</v>
      </c>
      <c r="BR347" s="42" t="str">
        <f t="shared" si="365"/>
        <v>...</v>
      </c>
      <c r="BS347" s="42" t="str">
        <f t="shared" si="365"/>
        <v>...</v>
      </c>
      <c r="BU347" s="70" t="s">
        <v>67</v>
      </c>
      <c r="BV347" s="70" t="s">
        <v>67</v>
      </c>
      <c r="BW347" s="70" t="s">
        <v>67</v>
      </c>
      <c r="BX347" s="70" t="s">
        <v>67</v>
      </c>
    </row>
    <row r="348" spans="1:76">
      <c r="A348" s="1">
        <f t="shared" si="255"/>
        <v>38596</v>
      </c>
      <c r="B348" s="42" t="str">
        <f t="shared" ref="B348:BM348" si="366">IF(B62="...","...",B74/B62-1)</f>
        <v>...</v>
      </c>
      <c r="C348" s="42" t="str">
        <f t="shared" si="366"/>
        <v>...</v>
      </c>
      <c r="D348" s="42" t="str">
        <f t="shared" si="366"/>
        <v>...</v>
      </c>
      <c r="E348" s="42" t="str">
        <f t="shared" si="366"/>
        <v>...</v>
      </c>
      <c r="F348" s="42">
        <f t="shared" si="366"/>
        <v>0.24963535195289288</v>
      </c>
      <c r="G348" s="42">
        <f t="shared" si="366"/>
        <v>7.5541703769664625E-2</v>
      </c>
      <c r="H348" s="42">
        <f t="shared" si="366"/>
        <v>8.7297197640118007E-2</v>
      </c>
      <c r="I348" s="42">
        <f t="shared" si="366"/>
        <v>0.48793643851592683</v>
      </c>
      <c r="J348" s="42" t="str">
        <f t="shared" si="366"/>
        <v>...</v>
      </c>
      <c r="K348" s="42" t="str">
        <f t="shared" si="366"/>
        <v>...</v>
      </c>
      <c r="L348" s="42">
        <f t="shared" si="366"/>
        <v>-0.17482661539517952</v>
      </c>
      <c r="M348" s="42">
        <f t="shared" si="366"/>
        <v>-9.9982987410683899E-2</v>
      </c>
      <c r="N348" s="42">
        <f t="shared" si="366"/>
        <v>-0.15596955583323868</v>
      </c>
      <c r="O348" s="42">
        <f t="shared" si="366"/>
        <v>-0.17394908229721728</v>
      </c>
      <c r="P348" s="42" t="str">
        <f t="shared" si="366"/>
        <v>...</v>
      </c>
      <c r="Q348" s="42" t="str">
        <f t="shared" si="366"/>
        <v>...</v>
      </c>
      <c r="R348" s="42" t="str">
        <f t="shared" si="366"/>
        <v>...</v>
      </c>
      <c r="S348" s="42" t="str">
        <f t="shared" si="366"/>
        <v>...</v>
      </c>
      <c r="T348" s="42">
        <f t="shared" si="366"/>
        <v>-0.15299568902313854</v>
      </c>
      <c r="U348" s="42">
        <f t="shared" si="366"/>
        <v>0.42465238632093194</v>
      </c>
      <c r="V348" s="42">
        <f t="shared" si="366"/>
        <v>3.9359520429089745E-2</v>
      </c>
      <c r="W348" s="42">
        <f t="shared" si="366"/>
        <v>8.3303624480095095E-2</v>
      </c>
      <c r="X348" s="42">
        <f t="shared" si="366"/>
        <v>1.3096532560106233E-2</v>
      </c>
      <c r="Y348" s="42">
        <f t="shared" si="366"/>
        <v>0.28057142857142847</v>
      </c>
      <c r="Z348" s="42" t="str">
        <f t="shared" si="366"/>
        <v>...</v>
      </c>
      <c r="AA348" s="42" t="str">
        <f t="shared" si="366"/>
        <v>...</v>
      </c>
      <c r="AB348" s="42" t="str">
        <f t="shared" si="366"/>
        <v>...</v>
      </c>
      <c r="AC348" s="42" t="str">
        <f t="shared" si="366"/>
        <v>...</v>
      </c>
      <c r="AD348" s="42">
        <f t="shared" si="366"/>
        <v>9.1037831276552739E-2</v>
      </c>
      <c r="AE348" s="42">
        <f t="shared" si="366"/>
        <v>-0.2023411371237458</v>
      </c>
      <c r="AF348" s="42" t="str">
        <f t="shared" si="366"/>
        <v>...</v>
      </c>
      <c r="AG348" s="42" t="str">
        <f t="shared" si="366"/>
        <v>...</v>
      </c>
      <c r="AH348" s="42">
        <f t="shared" si="366"/>
        <v>2.9645220050399601E-2</v>
      </c>
      <c r="AI348" s="42">
        <f t="shared" si="366"/>
        <v>-1.2059285874691184E-2</v>
      </c>
      <c r="AJ348" s="42">
        <f t="shared" si="366"/>
        <v>6.0341446533625609E-2</v>
      </c>
      <c r="AK348" s="42">
        <f t="shared" si="366"/>
        <v>-5.6224283779294115E-2</v>
      </c>
      <c r="AL348" s="42">
        <f t="shared" si="366"/>
        <v>-2.5323354163638956E-2</v>
      </c>
      <c r="AM348" s="42">
        <f t="shared" si="366"/>
        <v>8.7695329177696291E-2</v>
      </c>
      <c r="AN348" s="42">
        <f t="shared" si="366"/>
        <v>-0.15238469601677151</v>
      </c>
      <c r="AO348" s="42">
        <f t="shared" si="366"/>
        <v>-7.5954169512102543E-2</v>
      </c>
      <c r="AP348" s="42" t="str">
        <f t="shared" si="366"/>
        <v>...</v>
      </c>
      <c r="AQ348" s="42" t="str">
        <f t="shared" si="366"/>
        <v>...</v>
      </c>
      <c r="AR348" s="42" t="str">
        <f t="shared" si="366"/>
        <v>...</v>
      </c>
      <c r="AS348" s="42" t="str">
        <f t="shared" si="366"/>
        <v>...</v>
      </c>
      <c r="AT348" s="42" t="str">
        <f t="shared" si="366"/>
        <v>...</v>
      </c>
      <c r="AU348" s="42" t="str">
        <f t="shared" si="366"/>
        <v>...</v>
      </c>
      <c r="AV348" s="42" t="str">
        <f t="shared" si="366"/>
        <v>...</v>
      </c>
      <c r="AW348" s="42" t="str">
        <f t="shared" si="366"/>
        <v>...</v>
      </c>
      <c r="AX348" s="42" t="str">
        <f t="shared" si="366"/>
        <v>...</v>
      </c>
      <c r="AY348" s="42" t="str">
        <f t="shared" si="366"/>
        <v>...</v>
      </c>
      <c r="AZ348" s="42" t="str">
        <f t="shared" si="366"/>
        <v>...</v>
      </c>
      <c r="BA348" s="42" t="str">
        <f t="shared" si="366"/>
        <v>...</v>
      </c>
      <c r="BB348" s="42">
        <f t="shared" si="366"/>
        <v>-0.16960953601069462</v>
      </c>
      <c r="BC348" s="42">
        <f t="shared" si="366"/>
        <v>2.4264403484502983E-2</v>
      </c>
      <c r="BD348" s="42">
        <f t="shared" si="366"/>
        <v>-4.3918463611859804E-2</v>
      </c>
      <c r="BE348" s="42">
        <f t="shared" si="366"/>
        <v>3.8722776824345662E-2</v>
      </c>
      <c r="BF348" s="42" t="str">
        <f t="shared" si="366"/>
        <v>...</v>
      </c>
      <c r="BG348" s="42" t="str">
        <f t="shared" si="366"/>
        <v>...</v>
      </c>
      <c r="BH348" s="42">
        <f t="shared" si="366"/>
        <v>0.40474452554744533</v>
      </c>
      <c r="BI348" s="42">
        <f t="shared" si="366"/>
        <v>0.14229346485819971</v>
      </c>
      <c r="BJ348" s="42">
        <f t="shared" si="366"/>
        <v>0.1025740940243427</v>
      </c>
      <c r="BK348" s="42">
        <f t="shared" si="366"/>
        <v>7.0481957611554513E-3</v>
      </c>
      <c r="BL348" s="42">
        <f t="shared" si="366"/>
        <v>6.9015444015444016E-2</v>
      </c>
      <c r="BM348" s="42">
        <f t="shared" si="366"/>
        <v>0.47115384615384626</v>
      </c>
      <c r="BN348" s="42">
        <f t="shared" ref="BN348:BS348" si="367">IF(BN62="...","...",BN74/BN62-1)</f>
        <v>-0.24726925177498638</v>
      </c>
      <c r="BO348" s="42">
        <f t="shared" si="367"/>
        <v>-0.18042296959906001</v>
      </c>
      <c r="BP348" s="42">
        <f t="shared" si="367"/>
        <v>9.7476667818873208E-2</v>
      </c>
      <c r="BQ348" s="42">
        <f t="shared" si="367"/>
        <v>-3.4045635639261107E-2</v>
      </c>
      <c r="BR348" s="42" t="str">
        <f t="shared" si="367"/>
        <v>...</v>
      </c>
      <c r="BS348" s="42" t="str">
        <f t="shared" si="367"/>
        <v>...</v>
      </c>
      <c r="BU348" s="70" t="s">
        <v>67</v>
      </c>
      <c r="BV348" s="70" t="s">
        <v>67</v>
      </c>
      <c r="BW348" s="70" t="s">
        <v>67</v>
      </c>
      <c r="BX348" s="70" t="s">
        <v>67</v>
      </c>
    </row>
    <row r="349" spans="1:76">
      <c r="A349" s="1">
        <f t="shared" si="255"/>
        <v>38626</v>
      </c>
      <c r="B349" s="42">
        <f t="shared" ref="B349:BM349" si="368">IF(B63="...","...",B75/B63-1)</f>
        <v>7.650923387305375E-2</v>
      </c>
      <c r="C349" s="42">
        <f t="shared" si="368"/>
        <v>-6.121373062053348E-2</v>
      </c>
      <c r="D349" s="42">
        <f t="shared" si="368"/>
        <v>9.7128966277937323E-3</v>
      </c>
      <c r="E349" s="42">
        <f t="shared" si="368"/>
        <v>-9.80499486828601E-2</v>
      </c>
      <c r="F349" s="42">
        <f t="shared" si="368"/>
        <v>2.8693702873446192E-2</v>
      </c>
      <c r="G349" s="42">
        <f t="shared" si="368"/>
        <v>0.23180107966628505</v>
      </c>
      <c r="H349" s="42">
        <f t="shared" si="368"/>
        <v>5.9277805778204185E-2</v>
      </c>
      <c r="I349" s="42">
        <f t="shared" si="368"/>
        <v>3.970121764043788E-2</v>
      </c>
      <c r="J349" s="42">
        <f t="shared" si="368"/>
        <v>7.9358388427918536E-2</v>
      </c>
      <c r="K349" s="42">
        <f t="shared" si="368"/>
        <v>0.23683338853925151</v>
      </c>
      <c r="L349" s="42">
        <f t="shared" si="368"/>
        <v>-1.3637139219572325E-2</v>
      </c>
      <c r="M349" s="42">
        <f t="shared" si="368"/>
        <v>-7.8087030588471107E-2</v>
      </c>
      <c r="N349" s="42">
        <f t="shared" si="368"/>
        <v>-3.3079493122234571E-2</v>
      </c>
      <c r="O349" s="42">
        <f t="shared" si="368"/>
        <v>1.5546410608139105E-2</v>
      </c>
      <c r="P349" s="42">
        <f t="shared" si="368"/>
        <v>6.5716696353238957E-2</v>
      </c>
      <c r="Q349" s="42">
        <f t="shared" si="368"/>
        <v>4.7537473233404626E-2</v>
      </c>
      <c r="R349" s="42">
        <f t="shared" si="368"/>
        <v>4.2550711121473572E-2</v>
      </c>
      <c r="S349" s="42">
        <f t="shared" si="368"/>
        <v>0.10629599345870799</v>
      </c>
      <c r="T349" s="42">
        <f t="shared" si="368"/>
        <v>5.7824338740118719E-2</v>
      </c>
      <c r="U349" s="42">
        <f t="shared" si="368"/>
        <v>0.28242424242424247</v>
      </c>
      <c r="V349" s="42">
        <f t="shared" si="368"/>
        <v>0.25791566093994045</v>
      </c>
      <c r="W349" s="42">
        <f t="shared" si="368"/>
        <v>-3.7065368567454793E-2</v>
      </c>
      <c r="X349" s="42">
        <f t="shared" si="368"/>
        <v>-7.1151525599034704E-2</v>
      </c>
      <c r="Y349" s="42">
        <f t="shared" si="368"/>
        <v>-0.11269574944071592</v>
      </c>
      <c r="Z349" s="42">
        <f t="shared" si="368"/>
        <v>6.3525777177061205E-2</v>
      </c>
      <c r="AA349" s="42">
        <f t="shared" si="368"/>
        <v>0.16733284883720922</v>
      </c>
      <c r="AB349" s="42">
        <f t="shared" si="368"/>
        <v>2.0657787442239783E-2</v>
      </c>
      <c r="AC349" s="42">
        <f t="shared" si="368"/>
        <v>3.160556257901348E-3</v>
      </c>
      <c r="AD349" s="42">
        <f t="shared" si="368"/>
        <v>0.1141426783479349</v>
      </c>
      <c r="AE349" s="42">
        <f t="shared" si="368"/>
        <v>3.9381854436689956E-2</v>
      </c>
      <c r="AF349" s="42">
        <f t="shared" si="368"/>
        <v>0.33966891477621086</v>
      </c>
      <c r="AG349" s="42">
        <f t="shared" si="368"/>
        <v>9.6855345911949664E-2</v>
      </c>
      <c r="AH349" s="42">
        <f t="shared" si="368"/>
        <v>0.12444620422489994</v>
      </c>
      <c r="AI349" s="42">
        <f t="shared" si="368"/>
        <v>2.3934809617773833E-2</v>
      </c>
      <c r="AJ349" s="42">
        <f t="shared" si="368"/>
        <v>0.16383673906639173</v>
      </c>
      <c r="AK349" s="42">
        <f t="shared" si="368"/>
        <v>-3.9367980982047746E-2</v>
      </c>
      <c r="AL349" s="42">
        <f t="shared" si="368"/>
        <v>0.16263272954403507</v>
      </c>
      <c r="AM349" s="42">
        <f t="shared" si="368"/>
        <v>1.6277623919064066E-2</v>
      </c>
      <c r="AN349" s="42">
        <f t="shared" si="368"/>
        <v>4.5176415426092964E-2</v>
      </c>
      <c r="AO349" s="42">
        <f t="shared" si="368"/>
        <v>9.195079743697665E-2</v>
      </c>
      <c r="AP349" s="42">
        <f t="shared" si="368"/>
        <v>2.8406999462015525E-2</v>
      </c>
      <c r="AQ349" s="42">
        <f t="shared" si="368"/>
        <v>2.7836181112854685E-3</v>
      </c>
      <c r="AR349" s="42">
        <f t="shared" si="368"/>
        <v>1.3176240936977113E-2</v>
      </c>
      <c r="AS349" s="42">
        <f t="shared" si="368"/>
        <v>3.3983140147523683E-2</v>
      </c>
      <c r="AT349" s="42">
        <f t="shared" si="368"/>
        <v>0.24148148148148141</v>
      </c>
      <c r="AU349" s="42">
        <f t="shared" si="368"/>
        <v>8.7661865269896611E-2</v>
      </c>
      <c r="AV349" s="42">
        <f t="shared" si="368"/>
        <v>-0.17155680600214362</v>
      </c>
      <c r="AW349" s="42">
        <f t="shared" si="368"/>
        <v>-0.11010863561038486</v>
      </c>
      <c r="AX349" s="42">
        <f t="shared" si="368"/>
        <v>2.012987012987022E-2</v>
      </c>
      <c r="AY349" s="42">
        <f t="shared" si="368"/>
        <v>6.8246649012850824E-3</v>
      </c>
      <c r="AZ349" s="42">
        <f t="shared" si="368"/>
        <v>0.11327249877055889</v>
      </c>
      <c r="BA349" s="42">
        <f t="shared" si="368"/>
        <v>1.8701765110414881E-2</v>
      </c>
      <c r="BB349" s="42">
        <f t="shared" si="368"/>
        <v>-4.613733905579398E-2</v>
      </c>
      <c r="BC349" s="42">
        <f t="shared" si="368"/>
        <v>-2.0614974810353792E-2</v>
      </c>
      <c r="BD349" s="42">
        <f t="shared" si="368"/>
        <v>6.0587437484106221E-2</v>
      </c>
      <c r="BE349" s="42">
        <f t="shared" si="368"/>
        <v>-1.9679549067220581E-2</v>
      </c>
      <c r="BF349" s="42">
        <f t="shared" si="368"/>
        <v>0.18996516991433676</v>
      </c>
      <c r="BG349" s="42">
        <f t="shared" si="368"/>
        <v>-0.21791494166353031</v>
      </c>
      <c r="BH349" s="42">
        <f t="shared" si="368"/>
        <v>0.20271108354744394</v>
      </c>
      <c r="BI349" s="42">
        <f t="shared" si="368"/>
        <v>8.8587806149036386E-3</v>
      </c>
      <c r="BJ349" s="42">
        <f t="shared" si="368"/>
        <v>3.4872191724504953E-2</v>
      </c>
      <c r="BK349" s="42">
        <f t="shared" si="368"/>
        <v>0.12021119842829076</v>
      </c>
      <c r="BL349" s="42">
        <f t="shared" si="368"/>
        <v>0.42826914938637328</v>
      </c>
      <c r="BM349" s="42">
        <f t="shared" si="368"/>
        <v>0.45020242914979747</v>
      </c>
      <c r="BN349" s="42">
        <f t="shared" ref="BN349:BS349" si="369">IF(BN63="...","...",BN75/BN63-1)</f>
        <v>1.6996479300716238E-2</v>
      </c>
      <c r="BO349" s="42">
        <f t="shared" si="369"/>
        <v>-0.22247543085030619</v>
      </c>
      <c r="BP349" s="42">
        <f t="shared" si="369"/>
        <v>0.25590687977762339</v>
      </c>
      <c r="BQ349" s="42">
        <f t="shared" si="369"/>
        <v>-4.3716755319148981E-2</v>
      </c>
      <c r="BR349" s="42">
        <f t="shared" si="369"/>
        <v>5.8694809963817374E-2</v>
      </c>
      <c r="BS349" s="42">
        <f t="shared" si="369"/>
        <v>-2.5705281394751478E-2</v>
      </c>
      <c r="BU349" s="70">
        <f>IF(BU63="...","...",BU75/BU63-1)</f>
        <v>5.6073685554653308E-2</v>
      </c>
      <c r="BV349" s="70">
        <f>IF(BV63="...","...",BV75/BV63-1)</f>
        <v>-4.5071018156745524E-2</v>
      </c>
      <c r="BW349" s="70">
        <f>IF(BW63="...","...",BW75/BW63-1)</f>
        <v>6.3740215977522885E-2</v>
      </c>
      <c r="BX349" s="70">
        <f>IF(BX63="...","...",BX75/BX63-1)</f>
        <v>-3.7639873686666769E-3</v>
      </c>
    </row>
    <row r="350" spans="1:76">
      <c r="A350" s="1">
        <f t="shared" si="255"/>
        <v>38657</v>
      </c>
      <c r="B350" s="42" t="str">
        <f t="shared" ref="B350:BM350" si="370">IF(B64="...","...",B76/B64-1)</f>
        <v>...</v>
      </c>
      <c r="C350" s="42" t="str">
        <f t="shared" si="370"/>
        <v>...</v>
      </c>
      <c r="D350" s="42" t="str">
        <f t="shared" si="370"/>
        <v>...</v>
      </c>
      <c r="E350" s="42" t="str">
        <f t="shared" si="370"/>
        <v>...</v>
      </c>
      <c r="F350" s="42">
        <f t="shared" si="370"/>
        <v>3.3419700496245319E-2</v>
      </c>
      <c r="G350" s="42">
        <f t="shared" si="370"/>
        <v>-6.8118875159778436E-2</v>
      </c>
      <c r="H350" s="42">
        <f t="shared" si="370"/>
        <v>-5.8748233729532084E-2</v>
      </c>
      <c r="I350" s="42">
        <f t="shared" si="370"/>
        <v>0.22465706151324305</v>
      </c>
      <c r="J350" s="42" t="str">
        <f t="shared" si="370"/>
        <v>...</v>
      </c>
      <c r="K350" s="42" t="str">
        <f t="shared" si="370"/>
        <v>...</v>
      </c>
      <c r="L350" s="42">
        <f t="shared" si="370"/>
        <v>-2.2575034869905086E-2</v>
      </c>
      <c r="M350" s="42">
        <f t="shared" si="370"/>
        <v>-2.6503635791821134E-2</v>
      </c>
      <c r="N350" s="42">
        <f t="shared" si="370"/>
        <v>-3.423621366567009E-2</v>
      </c>
      <c r="O350" s="42">
        <f t="shared" si="370"/>
        <v>-4.0434836166543531E-2</v>
      </c>
      <c r="P350" s="42" t="str">
        <f t="shared" si="370"/>
        <v>...</v>
      </c>
      <c r="Q350" s="42" t="str">
        <f t="shared" si="370"/>
        <v>...</v>
      </c>
      <c r="R350" s="42" t="str">
        <f t="shared" si="370"/>
        <v>...</v>
      </c>
      <c r="S350" s="42" t="str">
        <f t="shared" si="370"/>
        <v>...</v>
      </c>
      <c r="T350" s="42">
        <f t="shared" si="370"/>
        <v>-3.9252764884533886E-2</v>
      </c>
      <c r="U350" s="42">
        <f t="shared" si="370"/>
        <v>-2.7932960893854997E-3</v>
      </c>
      <c r="V350" s="42">
        <f t="shared" si="370"/>
        <v>9.9867578900904919E-2</v>
      </c>
      <c r="W350" s="42">
        <f t="shared" si="370"/>
        <v>-2.3995725457813144E-2</v>
      </c>
      <c r="X350" s="42">
        <f t="shared" si="370"/>
        <v>-0.29031427099433282</v>
      </c>
      <c r="Y350" s="42">
        <f t="shared" si="370"/>
        <v>-6.6905112560488145E-2</v>
      </c>
      <c r="Z350" s="42" t="str">
        <f t="shared" si="370"/>
        <v>...</v>
      </c>
      <c r="AA350" s="42" t="str">
        <f t="shared" si="370"/>
        <v>...</v>
      </c>
      <c r="AB350" s="42" t="str">
        <f t="shared" si="370"/>
        <v>...</v>
      </c>
      <c r="AC350" s="42" t="str">
        <f t="shared" si="370"/>
        <v>...</v>
      </c>
      <c r="AD350" s="42">
        <f t="shared" si="370"/>
        <v>0.11073456677047089</v>
      </c>
      <c r="AE350" s="42">
        <f t="shared" si="370"/>
        <v>0.34494059811552646</v>
      </c>
      <c r="AF350" s="42" t="str">
        <f t="shared" si="370"/>
        <v>...</v>
      </c>
      <c r="AG350" s="42" t="str">
        <f t="shared" si="370"/>
        <v>...</v>
      </c>
      <c r="AH350" s="42">
        <f t="shared" si="370"/>
        <v>4.1602723015779386E-2</v>
      </c>
      <c r="AI350" s="42">
        <f t="shared" si="370"/>
        <v>2.4822845504306912E-2</v>
      </c>
      <c r="AJ350" s="42">
        <f t="shared" si="370"/>
        <v>4.5908784434598449E-2</v>
      </c>
      <c r="AK350" s="42">
        <f t="shared" si="370"/>
        <v>2.7311588296934586E-2</v>
      </c>
      <c r="AL350" s="42">
        <f t="shared" si="370"/>
        <v>-2.9894153055358252E-2</v>
      </c>
      <c r="AM350" s="42">
        <f t="shared" si="370"/>
        <v>-7.6530612244897989E-2</v>
      </c>
      <c r="AN350" s="42">
        <f t="shared" si="370"/>
        <v>-5.013754731420772E-2</v>
      </c>
      <c r="AO350" s="42">
        <f t="shared" si="370"/>
        <v>9.7562799043062309E-2</v>
      </c>
      <c r="AP350" s="42" t="str">
        <f t="shared" si="370"/>
        <v>...</v>
      </c>
      <c r="AQ350" s="42" t="str">
        <f t="shared" si="370"/>
        <v>...</v>
      </c>
      <c r="AR350" s="42" t="str">
        <f t="shared" si="370"/>
        <v>...</v>
      </c>
      <c r="AS350" s="42" t="str">
        <f t="shared" si="370"/>
        <v>...</v>
      </c>
      <c r="AT350" s="42" t="str">
        <f t="shared" si="370"/>
        <v>...</v>
      </c>
      <c r="AU350" s="42" t="str">
        <f t="shared" si="370"/>
        <v>...</v>
      </c>
      <c r="AV350" s="42" t="str">
        <f t="shared" si="370"/>
        <v>...</v>
      </c>
      <c r="AW350" s="42" t="str">
        <f t="shared" si="370"/>
        <v>...</v>
      </c>
      <c r="AX350" s="42" t="str">
        <f t="shared" si="370"/>
        <v>...</v>
      </c>
      <c r="AY350" s="42" t="str">
        <f t="shared" si="370"/>
        <v>...</v>
      </c>
      <c r="AZ350" s="42" t="str">
        <f t="shared" si="370"/>
        <v>...</v>
      </c>
      <c r="BA350" s="42" t="str">
        <f t="shared" si="370"/>
        <v>...</v>
      </c>
      <c r="BB350" s="42">
        <f t="shared" si="370"/>
        <v>-1.9255306808954931E-2</v>
      </c>
      <c r="BC350" s="42">
        <f t="shared" si="370"/>
        <v>2.3701420419044439E-2</v>
      </c>
      <c r="BD350" s="42">
        <f t="shared" si="370"/>
        <v>2.4085108325913707E-2</v>
      </c>
      <c r="BE350" s="42">
        <f t="shared" si="370"/>
        <v>4.5223861339297233E-2</v>
      </c>
      <c r="BF350" s="42" t="str">
        <f t="shared" si="370"/>
        <v>...</v>
      </c>
      <c r="BG350" s="42" t="str">
        <f t="shared" si="370"/>
        <v>...</v>
      </c>
      <c r="BH350" s="42">
        <f t="shared" si="370"/>
        <v>-3.6951088896822526E-2</v>
      </c>
      <c r="BI350" s="42">
        <f t="shared" si="370"/>
        <v>-7.3601570166830221E-2</v>
      </c>
      <c r="BJ350" s="42">
        <f t="shared" si="370"/>
        <v>7.5958497475448139E-2</v>
      </c>
      <c r="BK350" s="42">
        <f t="shared" si="370"/>
        <v>8.3001974251313948E-2</v>
      </c>
      <c r="BL350" s="42">
        <f t="shared" si="370"/>
        <v>0.17202141900937074</v>
      </c>
      <c r="BM350" s="42">
        <f t="shared" si="370"/>
        <v>0.10376602564102555</v>
      </c>
      <c r="BN350" s="42">
        <f t="shared" ref="BN350:BS350" si="371">IF(BN64="...","...",BN76/BN64-1)</f>
        <v>-4.5561826577732223E-2</v>
      </c>
      <c r="BO350" s="42">
        <f t="shared" si="371"/>
        <v>-0.11404424558786974</v>
      </c>
      <c r="BP350" s="42">
        <f t="shared" si="371"/>
        <v>0.17143502059703186</v>
      </c>
      <c r="BQ350" s="42">
        <f t="shared" si="371"/>
        <v>-8.5137234593474886E-2</v>
      </c>
      <c r="BR350" s="42" t="str">
        <f t="shared" si="371"/>
        <v>...</v>
      </c>
      <c r="BS350" s="42" t="str">
        <f t="shared" si="371"/>
        <v>...</v>
      </c>
      <c r="BU350" s="70" t="s">
        <v>67</v>
      </c>
      <c r="BV350" s="70" t="s">
        <v>67</v>
      </c>
      <c r="BW350" s="70" t="s">
        <v>67</v>
      </c>
      <c r="BX350" s="70" t="s">
        <v>67</v>
      </c>
    </row>
    <row r="351" spans="1:76">
      <c r="A351" s="1">
        <f t="shared" si="255"/>
        <v>38687</v>
      </c>
      <c r="B351" s="42" t="str">
        <f t="shared" ref="B351:BM351" si="372">IF(B65="...","...",B77/B65-1)</f>
        <v>...</v>
      </c>
      <c r="C351" s="42" t="str">
        <f t="shared" si="372"/>
        <v>...</v>
      </c>
      <c r="D351" s="42" t="str">
        <f t="shared" si="372"/>
        <v>...</v>
      </c>
      <c r="E351" s="42" t="str">
        <f t="shared" si="372"/>
        <v>...</v>
      </c>
      <c r="F351" s="42">
        <f t="shared" si="372"/>
        <v>-7.6258177970522034E-2</v>
      </c>
      <c r="G351" s="42">
        <f t="shared" si="372"/>
        <v>-7.0924272220252105E-2</v>
      </c>
      <c r="H351" s="42">
        <f t="shared" si="372"/>
        <v>2.0558662937808059E-2</v>
      </c>
      <c r="I351" s="42">
        <f t="shared" si="372"/>
        <v>-2.0506339434954501E-2</v>
      </c>
      <c r="J351" s="42" t="str">
        <f t="shared" si="372"/>
        <v>...</v>
      </c>
      <c r="K351" s="42" t="str">
        <f t="shared" si="372"/>
        <v>...</v>
      </c>
      <c r="L351" s="42">
        <f t="shared" si="372"/>
        <v>-0.11740318477339118</v>
      </c>
      <c r="M351" s="42">
        <f t="shared" si="372"/>
        <v>-3.9681580008061212E-2</v>
      </c>
      <c r="N351" s="42">
        <f t="shared" si="372"/>
        <v>3.4479733286541414E-2</v>
      </c>
      <c r="O351" s="42">
        <f t="shared" si="372"/>
        <v>-0.15908907806751349</v>
      </c>
      <c r="P351" s="42" t="str">
        <f t="shared" si="372"/>
        <v>...</v>
      </c>
      <c r="Q351" s="42" t="str">
        <f t="shared" si="372"/>
        <v>...</v>
      </c>
      <c r="R351" s="42" t="str">
        <f t="shared" si="372"/>
        <v>...</v>
      </c>
      <c r="S351" s="42" t="str">
        <f t="shared" si="372"/>
        <v>...</v>
      </c>
      <c r="T351" s="42">
        <f t="shared" si="372"/>
        <v>9.8175276278591683E-2</v>
      </c>
      <c r="U351" s="42">
        <f t="shared" si="372"/>
        <v>0.21791245791245784</v>
      </c>
      <c r="V351" s="42">
        <f t="shared" si="372"/>
        <v>7.6281705342687633E-2</v>
      </c>
      <c r="W351" s="42">
        <f t="shared" si="372"/>
        <v>-0.1400015991045015</v>
      </c>
      <c r="X351" s="42">
        <f t="shared" si="372"/>
        <v>0.1621741051701282</v>
      </c>
      <c r="Y351" s="42">
        <f t="shared" si="372"/>
        <v>0.11132844335778325</v>
      </c>
      <c r="Z351" s="42" t="str">
        <f t="shared" si="372"/>
        <v>...</v>
      </c>
      <c r="AA351" s="42" t="str">
        <f t="shared" si="372"/>
        <v>...</v>
      </c>
      <c r="AB351" s="42" t="str">
        <f t="shared" si="372"/>
        <v>...</v>
      </c>
      <c r="AC351" s="42" t="str">
        <f t="shared" si="372"/>
        <v>...</v>
      </c>
      <c r="AD351" s="42">
        <f t="shared" si="372"/>
        <v>0.15201915609629824</v>
      </c>
      <c r="AE351" s="42">
        <f t="shared" si="372"/>
        <v>-0.19014357780364766</v>
      </c>
      <c r="AF351" s="42" t="str">
        <f t="shared" si="372"/>
        <v>...</v>
      </c>
      <c r="AG351" s="42" t="str">
        <f t="shared" si="372"/>
        <v>...</v>
      </c>
      <c r="AH351" s="42">
        <f t="shared" si="372"/>
        <v>-2.3766016837998283E-3</v>
      </c>
      <c r="AI351" s="42">
        <f t="shared" si="372"/>
        <v>2.456411322660168E-2</v>
      </c>
      <c r="AJ351" s="42">
        <f t="shared" si="372"/>
        <v>-8.8705977225643773E-3</v>
      </c>
      <c r="AK351" s="42">
        <f t="shared" si="372"/>
        <v>5.4613867834077956E-2</v>
      </c>
      <c r="AL351" s="42">
        <f t="shared" si="372"/>
        <v>5.4903708104361515E-2</v>
      </c>
      <c r="AM351" s="42">
        <f t="shared" si="372"/>
        <v>-6.0546204053589792E-2</v>
      </c>
      <c r="AN351" s="42">
        <f t="shared" si="372"/>
        <v>-0.14982274545489016</v>
      </c>
      <c r="AO351" s="42">
        <f t="shared" si="372"/>
        <v>0.10230113997542056</v>
      </c>
      <c r="AP351" s="42" t="str">
        <f t="shared" si="372"/>
        <v>...</v>
      </c>
      <c r="AQ351" s="42" t="str">
        <f t="shared" si="372"/>
        <v>...</v>
      </c>
      <c r="AR351" s="42" t="str">
        <f t="shared" si="372"/>
        <v>...</v>
      </c>
      <c r="AS351" s="42" t="str">
        <f t="shared" si="372"/>
        <v>...</v>
      </c>
      <c r="AT351" s="42" t="str">
        <f t="shared" si="372"/>
        <v>...</v>
      </c>
      <c r="AU351" s="42" t="str">
        <f t="shared" si="372"/>
        <v>...</v>
      </c>
      <c r="AV351" s="42" t="str">
        <f t="shared" si="372"/>
        <v>...</v>
      </c>
      <c r="AW351" s="42" t="str">
        <f t="shared" si="372"/>
        <v>...</v>
      </c>
      <c r="AX351" s="42" t="str">
        <f t="shared" si="372"/>
        <v>...</v>
      </c>
      <c r="AY351" s="42" t="str">
        <f t="shared" si="372"/>
        <v>...</v>
      </c>
      <c r="AZ351" s="42" t="str">
        <f t="shared" si="372"/>
        <v>...</v>
      </c>
      <c r="BA351" s="42" t="str">
        <f t="shared" si="372"/>
        <v>...</v>
      </c>
      <c r="BB351" s="42">
        <f t="shared" si="372"/>
        <v>-0.13705475810738965</v>
      </c>
      <c r="BC351" s="42">
        <f t="shared" si="372"/>
        <v>9.3474737509689154E-2</v>
      </c>
      <c r="BD351" s="42">
        <f t="shared" si="372"/>
        <v>1.8762778411044234E-2</v>
      </c>
      <c r="BE351" s="42">
        <f t="shared" si="372"/>
        <v>1.9225349277287807E-2</v>
      </c>
      <c r="BF351" s="42" t="str">
        <f t="shared" si="372"/>
        <v>...</v>
      </c>
      <c r="BG351" s="42" t="str">
        <f t="shared" si="372"/>
        <v>...</v>
      </c>
      <c r="BH351" s="42">
        <f t="shared" si="372"/>
        <v>0.14343413057984766</v>
      </c>
      <c r="BI351" s="42">
        <f t="shared" si="372"/>
        <v>9.4650205761316775E-2</v>
      </c>
      <c r="BJ351" s="42">
        <f t="shared" si="372"/>
        <v>3.9618471000912869E-2</v>
      </c>
      <c r="BK351" s="42">
        <f t="shared" si="372"/>
        <v>-5.6282538342444788E-5</v>
      </c>
      <c r="BL351" s="42">
        <f t="shared" si="372"/>
        <v>0.14719228587634703</v>
      </c>
      <c r="BM351" s="42">
        <f t="shared" si="372"/>
        <v>0.24022125642038716</v>
      </c>
      <c r="BN351" s="42">
        <f t="shared" ref="BN351:BS351" si="373">IF(BN65="...","...",BN77/BN65-1)</f>
        <v>-3.4130869475280989E-2</v>
      </c>
      <c r="BO351" s="42">
        <f t="shared" si="373"/>
        <v>-0.15111848717888787</v>
      </c>
      <c r="BP351" s="42">
        <f t="shared" si="373"/>
        <v>-2.4062841801730128E-2</v>
      </c>
      <c r="BQ351" s="42">
        <f t="shared" si="373"/>
        <v>-0.14938051436080346</v>
      </c>
      <c r="BR351" s="42" t="str">
        <f t="shared" si="373"/>
        <v>...</v>
      </c>
      <c r="BS351" s="42" t="str">
        <f t="shared" si="373"/>
        <v>...</v>
      </c>
      <c r="BU351" s="70" t="s">
        <v>67</v>
      </c>
      <c r="BV351" s="70" t="s">
        <v>67</v>
      </c>
      <c r="BW351" s="70" t="s">
        <v>67</v>
      </c>
      <c r="BX351" s="70" t="s">
        <v>67</v>
      </c>
    </row>
    <row r="352" spans="1:76">
      <c r="A352" s="1">
        <f t="shared" si="255"/>
        <v>38718</v>
      </c>
      <c r="B352" s="42">
        <f t="shared" ref="B352:BM352" si="374">IF(B66="...","...",B78/B66-1)</f>
        <v>-5.5753881303270969E-2</v>
      </c>
      <c r="C352" s="42">
        <f t="shared" si="374"/>
        <v>-4.1371403092504422E-2</v>
      </c>
      <c r="D352" s="42">
        <f t="shared" si="374"/>
        <v>-9.6974422835950036E-2</v>
      </c>
      <c r="E352" s="42">
        <f t="shared" si="374"/>
        <v>-5.8990901360000514E-2</v>
      </c>
      <c r="F352" s="42">
        <f t="shared" si="374"/>
        <v>-3.135967394996042E-2</v>
      </c>
      <c r="G352" s="42">
        <f t="shared" si="374"/>
        <v>-4.6440464404644E-2</v>
      </c>
      <c r="H352" s="42">
        <f t="shared" si="374"/>
        <v>7.7834179357022082E-2</v>
      </c>
      <c r="I352" s="42">
        <f t="shared" si="374"/>
        <v>-0.18706985809123577</v>
      </c>
      <c r="J352" s="42">
        <f t="shared" si="374"/>
        <v>-8.0053789824545696E-2</v>
      </c>
      <c r="K352" s="42">
        <f t="shared" si="374"/>
        <v>8.5207540929386427E-2</v>
      </c>
      <c r="L352" s="42">
        <f t="shared" si="374"/>
        <v>-0.1278538077604251</v>
      </c>
      <c r="M352" s="42">
        <f t="shared" si="374"/>
        <v>-2.8341390651115184E-2</v>
      </c>
      <c r="N352" s="42">
        <f t="shared" si="374"/>
        <v>-9.096243537731552E-2</v>
      </c>
      <c r="O352" s="42">
        <f t="shared" si="374"/>
        <v>-9.596408468357609E-2</v>
      </c>
      <c r="P352" s="42">
        <f t="shared" si="374"/>
        <v>-0.20564116885424866</v>
      </c>
      <c r="Q352" s="42">
        <f t="shared" si="374"/>
        <v>-0.12654745529573586</v>
      </c>
      <c r="R352" s="42">
        <f t="shared" si="374"/>
        <v>5.7472846661068555E-2</v>
      </c>
      <c r="S352" s="42">
        <f t="shared" si="374"/>
        <v>0.30689773901067374</v>
      </c>
      <c r="T352" s="42">
        <f t="shared" si="374"/>
        <v>0.14741172973734029</v>
      </c>
      <c r="U352" s="42">
        <f t="shared" si="374"/>
        <v>9.6640643482375221E-2</v>
      </c>
      <c r="V352" s="42">
        <f t="shared" si="374"/>
        <v>-4.9100679362958033E-2</v>
      </c>
      <c r="W352" s="42">
        <f t="shared" si="374"/>
        <v>-0.13548601864181087</v>
      </c>
      <c r="X352" s="42">
        <f t="shared" si="374"/>
        <v>-6.5306780617592208E-3</v>
      </c>
      <c r="Y352" s="42">
        <f t="shared" si="374"/>
        <v>-6.5885703190731948E-2</v>
      </c>
      <c r="Z352" s="42">
        <f t="shared" si="374"/>
        <v>-0.10709288814057716</v>
      </c>
      <c r="AA352" s="42">
        <f t="shared" si="374"/>
        <v>-4.4390019898974398E-3</v>
      </c>
      <c r="AB352" s="42">
        <f t="shared" si="374"/>
        <v>0.21312761506276146</v>
      </c>
      <c r="AC352" s="42">
        <f t="shared" si="374"/>
        <v>-4.7149894440534856E-2</v>
      </c>
      <c r="AD352" s="42">
        <f t="shared" si="374"/>
        <v>1.8877365356622988E-2</v>
      </c>
      <c r="AE352" s="42">
        <f t="shared" si="374"/>
        <v>0.16684815486993343</v>
      </c>
      <c r="AF352" s="42">
        <f t="shared" si="374"/>
        <v>0.13741414315953171</v>
      </c>
      <c r="AG352" s="42">
        <f t="shared" si="374"/>
        <v>-0.19826547819802454</v>
      </c>
      <c r="AH352" s="42">
        <f t="shared" si="374"/>
        <v>0.10980237599234277</v>
      </c>
      <c r="AI352" s="42">
        <f t="shared" si="374"/>
        <v>-2.7196453258330533E-2</v>
      </c>
      <c r="AJ352" s="42">
        <f t="shared" si="374"/>
        <v>5.2401935996532645E-2</v>
      </c>
      <c r="AK352" s="42">
        <f t="shared" si="374"/>
        <v>-4.2894564505566501E-2</v>
      </c>
      <c r="AL352" s="42">
        <f t="shared" si="374"/>
        <v>1.3917944639430191E-2</v>
      </c>
      <c r="AM352" s="42">
        <f t="shared" si="374"/>
        <v>3.4841735052755007E-2</v>
      </c>
      <c r="AN352" s="42">
        <f t="shared" si="374"/>
        <v>4.625179483088715E-2</v>
      </c>
      <c r="AO352" s="42">
        <f t="shared" si="374"/>
        <v>0.11817263480562912</v>
      </c>
      <c r="AP352" s="42">
        <f t="shared" si="374"/>
        <v>-4.0389933500430075E-2</v>
      </c>
      <c r="AQ352" s="42">
        <f t="shared" si="374"/>
        <v>-3.3718286029166378E-2</v>
      </c>
      <c r="AR352" s="42">
        <f t="shared" si="374"/>
        <v>-9.7244732576985404E-2</v>
      </c>
      <c r="AS352" s="42">
        <f t="shared" si="374"/>
        <v>8.8029389339432385E-3</v>
      </c>
      <c r="AT352" s="42">
        <f t="shared" si="374"/>
        <v>-4.4537594969871197E-3</v>
      </c>
      <c r="AU352" s="42">
        <f t="shared" si="374"/>
        <v>-4.5430603107716738E-3</v>
      </c>
      <c r="AV352" s="42">
        <f t="shared" si="374"/>
        <v>-4.2358604091456087E-2</v>
      </c>
      <c r="AW352" s="42">
        <f t="shared" si="374"/>
        <v>0.39073827489273572</v>
      </c>
      <c r="AX352" s="42">
        <f t="shared" si="374"/>
        <v>-4.3069334329555953E-2</v>
      </c>
      <c r="AY352" s="42">
        <f t="shared" si="374"/>
        <v>-1.0812777874467994E-2</v>
      </c>
      <c r="AZ352" s="42">
        <f t="shared" si="374"/>
        <v>7.7787887667134514E-2</v>
      </c>
      <c r="BA352" s="42">
        <f t="shared" si="374"/>
        <v>-3.1168500107849439E-2</v>
      </c>
      <c r="BB352" s="42">
        <f t="shared" si="374"/>
        <v>4.9107142857142794E-2</v>
      </c>
      <c r="BC352" s="42">
        <f t="shared" si="374"/>
        <v>9.0864812209113577E-2</v>
      </c>
      <c r="BD352" s="42">
        <f t="shared" si="374"/>
        <v>0.13135747728300351</v>
      </c>
      <c r="BE352" s="42">
        <f t="shared" si="374"/>
        <v>1.6696185824035759E-2</v>
      </c>
      <c r="BF352" s="42">
        <f t="shared" si="374"/>
        <v>3.8202609115799646E-2</v>
      </c>
      <c r="BG352" s="42">
        <f t="shared" si="374"/>
        <v>-0.14150129421915447</v>
      </c>
      <c r="BH352" s="42">
        <f t="shared" si="374"/>
        <v>0.11825384960382723</v>
      </c>
      <c r="BI352" s="42">
        <f t="shared" si="374"/>
        <v>-2.6064291920069538E-2</v>
      </c>
      <c r="BJ352" s="42">
        <f t="shared" si="374"/>
        <v>5.9088663867621571E-2</v>
      </c>
      <c r="BK352" s="42">
        <f t="shared" si="374"/>
        <v>6.8482802577842783E-2</v>
      </c>
      <c r="BL352" s="42">
        <f t="shared" si="374"/>
        <v>0.14493315248982763</v>
      </c>
      <c r="BM352" s="42">
        <f t="shared" si="374"/>
        <v>0.33719111667187995</v>
      </c>
      <c r="BN352" s="42">
        <f t="shared" ref="BN352:BS352" si="375">IF(BN66="...","...",BN78/BN66-1)</f>
        <v>-5.6491188935980374E-2</v>
      </c>
      <c r="BO352" s="42">
        <f t="shared" si="375"/>
        <v>-0.13017411458233574</v>
      </c>
      <c r="BP352" s="42">
        <f t="shared" si="375"/>
        <v>0.18951911220715156</v>
      </c>
      <c r="BQ352" s="42">
        <f t="shared" si="375"/>
        <v>5.622595972546951E-2</v>
      </c>
      <c r="BR352" s="42">
        <f t="shared" si="375"/>
        <v>-1.6122182319301737E-2</v>
      </c>
      <c r="BS352" s="42">
        <f t="shared" si="375"/>
        <v>-2.2278214698327914E-2</v>
      </c>
      <c r="BU352" s="70">
        <f>IF(BU66="...","...",BU78/BU66-1)</f>
        <v>-4.2977084654303499E-2</v>
      </c>
      <c r="BV352" s="70">
        <f>IF(BV66="...","...",BV78/BV66-1)</f>
        <v>-4.9164664149216164E-2</v>
      </c>
      <c r="BW352" s="70">
        <f>IF(BW66="...","...",BW78/BW66-1)</f>
        <v>3.1180742647074933E-2</v>
      </c>
      <c r="BX352" s="70">
        <f>IF(BX66="...","...",BX78/BX66-1)</f>
        <v>4.2203610427518079E-3</v>
      </c>
    </row>
    <row r="353" spans="1:76">
      <c r="A353" s="1">
        <f t="shared" si="255"/>
        <v>38749</v>
      </c>
      <c r="B353" s="42" t="str">
        <f t="shared" ref="B353:BM353" si="376">IF(B67="...","...",B79/B67-1)</f>
        <v>...</v>
      </c>
      <c r="C353" s="42" t="str">
        <f t="shared" si="376"/>
        <v>...</v>
      </c>
      <c r="D353" s="42" t="str">
        <f t="shared" si="376"/>
        <v>...</v>
      </c>
      <c r="E353" s="42" t="str">
        <f t="shared" si="376"/>
        <v>...</v>
      </c>
      <c r="F353" s="42">
        <f t="shared" si="376"/>
        <v>0.13681468618208892</v>
      </c>
      <c r="G353" s="42">
        <f t="shared" si="376"/>
        <v>-9.8736502105829849E-2</v>
      </c>
      <c r="H353" s="42">
        <f t="shared" si="376"/>
        <v>7.4464951894757547E-2</v>
      </c>
      <c r="I353" s="42">
        <f t="shared" si="376"/>
        <v>8.0658665922411332E-2</v>
      </c>
      <c r="J353" s="42" t="str">
        <f t="shared" si="376"/>
        <v>...</v>
      </c>
      <c r="K353" s="42" t="str">
        <f t="shared" si="376"/>
        <v>...</v>
      </c>
      <c r="L353" s="42">
        <f t="shared" si="376"/>
        <v>0.11179549419707202</v>
      </c>
      <c r="M353" s="42">
        <f t="shared" si="376"/>
        <v>-4.8547754034016566E-2</v>
      </c>
      <c r="N353" s="42">
        <f t="shared" si="376"/>
        <v>-2.0319396517133437E-2</v>
      </c>
      <c r="O353" s="42">
        <f t="shared" si="376"/>
        <v>3.7214660178197745E-2</v>
      </c>
      <c r="P353" s="42" t="str">
        <f t="shared" si="376"/>
        <v>...</v>
      </c>
      <c r="Q353" s="42" t="str">
        <f t="shared" si="376"/>
        <v>...</v>
      </c>
      <c r="R353" s="42" t="str">
        <f t="shared" si="376"/>
        <v>...</v>
      </c>
      <c r="S353" s="42" t="str">
        <f t="shared" si="376"/>
        <v>...</v>
      </c>
      <c r="T353" s="42">
        <f t="shared" si="376"/>
        <v>-4.5084533500316937E-4</v>
      </c>
      <c r="U353" s="42">
        <f t="shared" si="376"/>
        <v>-4.0866185452526405E-2</v>
      </c>
      <c r="V353" s="42">
        <f t="shared" si="376"/>
        <v>0.10904291221070639</v>
      </c>
      <c r="W353" s="42">
        <f t="shared" si="376"/>
        <v>3.2327998469680486E-2</v>
      </c>
      <c r="X353" s="42">
        <f t="shared" si="376"/>
        <v>4.2452029206996311E-3</v>
      </c>
      <c r="Y353" s="42">
        <f t="shared" si="376"/>
        <v>1.0908598143505754E-2</v>
      </c>
      <c r="Z353" s="42" t="str">
        <f t="shared" si="376"/>
        <v>...</v>
      </c>
      <c r="AA353" s="42" t="str">
        <f t="shared" si="376"/>
        <v>...</v>
      </c>
      <c r="AB353" s="42" t="str">
        <f t="shared" si="376"/>
        <v>...</v>
      </c>
      <c r="AC353" s="42" t="str">
        <f t="shared" si="376"/>
        <v>...</v>
      </c>
      <c r="AD353" s="42">
        <f t="shared" si="376"/>
        <v>0.12446892210857596</v>
      </c>
      <c r="AE353" s="42">
        <f t="shared" si="376"/>
        <v>-0.16876250357244926</v>
      </c>
      <c r="AF353" s="42" t="str">
        <f t="shared" si="376"/>
        <v>...</v>
      </c>
      <c r="AG353" s="42" t="str">
        <f t="shared" si="376"/>
        <v>...</v>
      </c>
      <c r="AH353" s="42">
        <f t="shared" si="376"/>
        <v>8.1935844724214668E-2</v>
      </c>
      <c r="AI353" s="42">
        <f t="shared" si="376"/>
        <v>6.412807422483402E-3</v>
      </c>
      <c r="AJ353" s="42">
        <f t="shared" si="376"/>
        <v>7.4486361817796665E-2</v>
      </c>
      <c r="AK353" s="42">
        <f t="shared" si="376"/>
        <v>3.1428766468700964E-2</v>
      </c>
      <c r="AL353" s="42">
        <f t="shared" si="376"/>
        <v>8.8494611951670743E-2</v>
      </c>
      <c r="AM353" s="42">
        <f t="shared" si="376"/>
        <v>3.5549167564977946E-2</v>
      </c>
      <c r="AN353" s="42">
        <f t="shared" si="376"/>
        <v>6.4497056307552869E-2</v>
      </c>
      <c r="AO353" s="42">
        <f t="shared" si="376"/>
        <v>0.11859531463906103</v>
      </c>
      <c r="AP353" s="42" t="str">
        <f t="shared" si="376"/>
        <v>...</v>
      </c>
      <c r="AQ353" s="42" t="str">
        <f t="shared" si="376"/>
        <v>...</v>
      </c>
      <c r="AR353" s="42" t="str">
        <f t="shared" si="376"/>
        <v>...</v>
      </c>
      <c r="AS353" s="42" t="str">
        <f t="shared" si="376"/>
        <v>...</v>
      </c>
      <c r="AT353" s="42" t="str">
        <f t="shared" si="376"/>
        <v>...</v>
      </c>
      <c r="AU353" s="42" t="str">
        <f t="shared" si="376"/>
        <v>...</v>
      </c>
      <c r="AV353" s="42" t="str">
        <f t="shared" si="376"/>
        <v>...</v>
      </c>
      <c r="AW353" s="42" t="str">
        <f t="shared" si="376"/>
        <v>...</v>
      </c>
      <c r="AX353" s="42" t="str">
        <f t="shared" si="376"/>
        <v>...</v>
      </c>
      <c r="AY353" s="42" t="str">
        <f t="shared" si="376"/>
        <v>...</v>
      </c>
      <c r="AZ353" s="42" t="str">
        <f t="shared" si="376"/>
        <v>...</v>
      </c>
      <c r="BA353" s="42" t="str">
        <f t="shared" si="376"/>
        <v>...</v>
      </c>
      <c r="BB353" s="42">
        <f t="shared" si="376"/>
        <v>-2.1481267177780983E-2</v>
      </c>
      <c r="BC353" s="42">
        <f t="shared" si="376"/>
        <v>-2.9695246244054618E-2</v>
      </c>
      <c r="BD353" s="42">
        <f t="shared" si="376"/>
        <v>0.21734299638898014</v>
      </c>
      <c r="BE353" s="42">
        <f t="shared" si="376"/>
        <v>7.1921653197568602E-3</v>
      </c>
      <c r="BF353" s="42" t="str">
        <f t="shared" si="376"/>
        <v>...</v>
      </c>
      <c r="BG353" s="42" t="str">
        <f t="shared" si="376"/>
        <v>...</v>
      </c>
      <c r="BH353" s="42">
        <f t="shared" si="376"/>
        <v>0.10104265402843593</v>
      </c>
      <c r="BI353" s="42">
        <f t="shared" si="376"/>
        <v>-0.23128574981347927</v>
      </c>
      <c r="BJ353" s="42">
        <f t="shared" si="376"/>
        <v>9.0154529697531904E-2</v>
      </c>
      <c r="BK353" s="42">
        <f t="shared" si="376"/>
        <v>0.13821293989908656</v>
      </c>
      <c r="BL353" s="42">
        <f t="shared" si="376"/>
        <v>0.39285714285714279</v>
      </c>
      <c r="BM353" s="42">
        <f t="shared" si="376"/>
        <v>0.16750125187781673</v>
      </c>
      <c r="BN353" s="42">
        <f t="shared" ref="BN353:BS353" si="377">IF(BN67="...","...",BN79/BN67-1)</f>
        <v>0.15501336322096737</v>
      </c>
      <c r="BO353" s="42">
        <f t="shared" si="377"/>
        <v>-9.1270277197993299E-2</v>
      </c>
      <c r="BP353" s="42">
        <f t="shared" si="377"/>
        <v>6.3789530588341359E-2</v>
      </c>
      <c r="BQ353" s="42">
        <f t="shared" si="377"/>
        <v>-3.2552173611592572E-2</v>
      </c>
      <c r="BR353" s="42" t="str">
        <f t="shared" si="377"/>
        <v>...</v>
      </c>
      <c r="BS353" s="42" t="str">
        <f t="shared" si="377"/>
        <v>...</v>
      </c>
      <c r="BU353" s="70" t="s">
        <v>67</v>
      </c>
      <c r="BV353" s="70" t="s">
        <v>67</v>
      </c>
      <c r="BW353" s="70" t="s">
        <v>67</v>
      </c>
      <c r="BX353" s="70" t="s">
        <v>67</v>
      </c>
    </row>
    <row r="354" spans="1:76">
      <c r="A354" s="1">
        <f t="shared" si="255"/>
        <v>38777</v>
      </c>
      <c r="B354" s="42" t="str">
        <f t="shared" ref="B354:BM354" si="378">IF(B68="...","...",B80/B68-1)</f>
        <v>...</v>
      </c>
      <c r="C354" s="42" t="str">
        <f t="shared" si="378"/>
        <v>...</v>
      </c>
      <c r="D354" s="42" t="str">
        <f t="shared" si="378"/>
        <v>...</v>
      </c>
      <c r="E354" s="42" t="str">
        <f t="shared" si="378"/>
        <v>...</v>
      </c>
      <c r="F354" s="42">
        <f t="shared" si="378"/>
        <v>-0.15550901991579957</v>
      </c>
      <c r="G354" s="42">
        <f t="shared" si="378"/>
        <v>-0.13684802869904689</v>
      </c>
      <c r="H354" s="42">
        <f t="shared" si="378"/>
        <v>-8.6113580505150833E-2</v>
      </c>
      <c r="I354" s="42">
        <f t="shared" si="378"/>
        <v>0.43258513931888554</v>
      </c>
      <c r="J354" s="42" t="str">
        <f t="shared" si="378"/>
        <v>...</v>
      </c>
      <c r="K354" s="42" t="str">
        <f t="shared" si="378"/>
        <v>...</v>
      </c>
      <c r="L354" s="42">
        <f t="shared" si="378"/>
        <v>-0.2102218258834021</v>
      </c>
      <c r="M354" s="42">
        <f t="shared" si="378"/>
        <v>5.0138309056946495E-2</v>
      </c>
      <c r="N354" s="42">
        <f t="shared" si="378"/>
        <v>-0.13377674255786087</v>
      </c>
      <c r="O354" s="42">
        <f t="shared" si="378"/>
        <v>-8.9447556587876287E-2</v>
      </c>
      <c r="P354" s="42" t="str">
        <f t="shared" si="378"/>
        <v>...</v>
      </c>
      <c r="Q354" s="42" t="str">
        <f t="shared" si="378"/>
        <v>...</v>
      </c>
      <c r="R354" s="42" t="str">
        <f t="shared" si="378"/>
        <v>...</v>
      </c>
      <c r="S354" s="42" t="str">
        <f t="shared" si="378"/>
        <v>...</v>
      </c>
      <c r="T354" s="42">
        <f t="shared" si="378"/>
        <v>-0.15942983305573843</v>
      </c>
      <c r="U354" s="42">
        <f t="shared" si="378"/>
        <v>2.3307306840694597E-2</v>
      </c>
      <c r="V354" s="42">
        <f t="shared" si="378"/>
        <v>-3.1345442854846528E-2</v>
      </c>
      <c r="W354" s="42">
        <f t="shared" si="378"/>
        <v>0.11542630057803471</v>
      </c>
      <c r="X354" s="42">
        <f t="shared" si="378"/>
        <v>-0.19489897825919955</v>
      </c>
      <c r="Y354" s="42">
        <f t="shared" si="378"/>
        <v>4.5151628603519178E-2</v>
      </c>
      <c r="Z354" s="42" t="str">
        <f t="shared" si="378"/>
        <v>...</v>
      </c>
      <c r="AA354" s="42" t="str">
        <f t="shared" si="378"/>
        <v>...</v>
      </c>
      <c r="AB354" s="42" t="str">
        <f t="shared" si="378"/>
        <v>...</v>
      </c>
      <c r="AC354" s="42" t="str">
        <f t="shared" si="378"/>
        <v>...</v>
      </c>
      <c r="AD354" s="42">
        <f t="shared" si="378"/>
        <v>-4.6114080949303915E-2</v>
      </c>
      <c r="AE354" s="42">
        <f t="shared" si="378"/>
        <v>2.062723637129027E-2</v>
      </c>
      <c r="AF354" s="42" t="str">
        <f t="shared" si="378"/>
        <v>...</v>
      </c>
      <c r="AG354" s="42" t="str">
        <f t="shared" si="378"/>
        <v>...</v>
      </c>
      <c r="AH354" s="42">
        <f t="shared" si="378"/>
        <v>-8.8731517771535318E-3</v>
      </c>
      <c r="AI354" s="42">
        <f t="shared" si="378"/>
        <v>5.1558838150699504E-2</v>
      </c>
      <c r="AJ354" s="42">
        <f t="shared" si="378"/>
        <v>-1.9901926588563601E-3</v>
      </c>
      <c r="AK354" s="42">
        <f t="shared" si="378"/>
        <v>4.9650076187650827E-2</v>
      </c>
      <c r="AL354" s="42">
        <f t="shared" si="378"/>
        <v>-6.8143140777157996E-2</v>
      </c>
      <c r="AM354" s="42">
        <f t="shared" si="378"/>
        <v>-2.1931427735945586E-2</v>
      </c>
      <c r="AN354" s="42">
        <f t="shared" si="378"/>
        <v>-0.13017820853525086</v>
      </c>
      <c r="AO354" s="42">
        <f t="shared" si="378"/>
        <v>3.0583727347828216E-3</v>
      </c>
      <c r="AP354" s="42" t="str">
        <f t="shared" si="378"/>
        <v>...</v>
      </c>
      <c r="AQ354" s="42" t="str">
        <f t="shared" si="378"/>
        <v>...</v>
      </c>
      <c r="AR354" s="42" t="str">
        <f t="shared" si="378"/>
        <v>...</v>
      </c>
      <c r="AS354" s="42" t="str">
        <f t="shared" si="378"/>
        <v>...</v>
      </c>
      <c r="AT354" s="42" t="str">
        <f t="shared" si="378"/>
        <v>...</v>
      </c>
      <c r="AU354" s="42" t="str">
        <f t="shared" si="378"/>
        <v>...</v>
      </c>
      <c r="AV354" s="42" t="str">
        <f t="shared" si="378"/>
        <v>...</v>
      </c>
      <c r="AW354" s="42" t="str">
        <f t="shared" si="378"/>
        <v>...</v>
      </c>
      <c r="AX354" s="42" t="str">
        <f t="shared" si="378"/>
        <v>...</v>
      </c>
      <c r="AY354" s="42" t="str">
        <f t="shared" si="378"/>
        <v>...</v>
      </c>
      <c r="AZ354" s="42" t="str">
        <f t="shared" si="378"/>
        <v>...</v>
      </c>
      <c r="BA354" s="42" t="str">
        <f t="shared" si="378"/>
        <v>...</v>
      </c>
      <c r="BB354" s="42">
        <f t="shared" si="378"/>
        <v>-0.30465721724038186</v>
      </c>
      <c r="BC354" s="42">
        <f t="shared" si="378"/>
        <v>-3.7719407444292252E-2</v>
      </c>
      <c r="BD354" s="42">
        <f t="shared" si="378"/>
        <v>-0.11487209774463847</v>
      </c>
      <c r="BE354" s="42">
        <f t="shared" si="378"/>
        <v>3.330040489779984E-2</v>
      </c>
      <c r="BF354" s="42" t="str">
        <f t="shared" si="378"/>
        <v>...</v>
      </c>
      <c r="BG354" s="42" t="str">
        <f t="shared" si="378"/>
        <v>...</v>
      </c>
      <c r="BH354" s="42">
        <f t="shared" si="378"/>
        <v>-0.41372515421521594</v>
      </c>
      <c r="BI354" s="42">
        <f t="shared" si="378"/>
        <v>5.7820607857672401E-2</v>
      </c>
      <c r="BJ354" s="42">
        <f t="shared" si="378"/>
        <v>-6.3131618150340185E-2</v>
      </c>
      <c r="BK354" s="42">
        <f t="shared" si="378"/>
        <v>3.634371086061905E-2</v>
      </c>
      <c r="BL354" s="42">
        <f t="shared" si="378"/>
        <v>3.8378508035499248E-3</v>
      </c>
      <c r="BM354" s="42">
        <f t="shared" si="378"/>
        <v>0.27860538827258319</v>
      </c>
      <c r="BN354" s="42">
        <f t="shared" ref="BN354:BS354" si="379">IF(BN68="...","...",BN80/BN68-1)</f>
        <v>-0.18675289045659416</v>
      </c>
      <c r="BO354" s="42">
        <f t="shared" si="379"/>
        <v>-6.5279924437575132E-2</v>
      </c>
      <c r="BP354" s="42">
        <f t="shared" si="379"/>
        <v>-8.2096786220266948E-2</v>
      </c>
      <c r="BQ354" s="42">
        <f t="shared" si="379"/>
        <v>-0.14565379295669756</v>
      </c>
      <c r="BR354" s="42" t="str">
        <f t="shared" si="379"/>
        <v>...</v>
      </c>
      <c r="BS354" s="42" t="str">
        <f t="shared" si="379"/>
        <v>...</v>
      </c>
      <c r="BU354" s="70" t="s">
        <v>67</v>
      </c>
      <c r="BV354" s="70" t="s">
        <v>67</v>
      </c>
      <c r="BW354" s="70" t="s">
        <v>67</v>
      </c>
      <c r="BX354" s="70" t="s">
        <v>67</v>
      </c>
    </row>
    <row r="355" spans="1:76">
      <c r="A355" s="1">
        <f t="shared" si="255"/>
        <v>38808</v>
      </c>
      <c r="B355" s="42">
        <f t="shared" ref="B355:BM355" si="380">IF(B69="...","...",B81/B69-1)</f>
        <v>0.13021698401520077</v>
      </c>
      <c r="C355" s="42">
        <f t="shared" si="380"/>
        <v>2.8594468188049449E-2</v>
      </c>
      <c r="D355" s="42">
        <f t="shared" si="380"/>
        <v>1.2881595200282314E-2</v>
      </c>
      <c r="E355" s="42">
        <f t="shared" si="380"/>
        <v>-8.390102840527669E-2</v>
      </c>
      <c r="F355" s="42">
        <f t="shared" si="380"/>
        <v>0.18509784103989446</v>
      </c>
      <c r="G355" s="42">
        <f t="shared" si="380"/>
        <v>-0.27786658915855256</v>
      </c>
      <c r="H355" s="42">
        <f t="shared" si="380"/>
        <v>-9.8500679134886582E-2</v>
      </c>
      <c r="I355" s="42">
        <f t="shared" si="380"/>
        <v>1.7885088307623143E-4</v>
      </c>
      <c r="J355" s="42">
        <f t="shared" si="380"/>
        <v>0.11491025769577856</v>
      </c>
      <c r="K355" s="42">
        <f t="shared" si="380"/>
        <v>0.1133092384756833</v>
      </c>
      <c r="L355" s="42">
        <f t="shared" si="380"/>
        <v>1.5174986563812887E-3</v>
      </c>
      <c r="M355" s="42">
        <f t="shared" si="380"/>
        <v>9.9000591048303832E-3</v>
      </c>
      <c r="N355" s="42">
        <f t="shared" si="380"/>
        <v>0.11939274099978747</v>
      </c>
      <c r="O355" s="42">
        <f t="shared" si="380"/>
        <v>-0.16051194539249147</v>
      </c>
      <c r="P355" s="42">
        <f t="shared" si="380"/>
        <v>7.5687200182745773E-2</v>
      </c>
      <c r="Q355" s="42">
        <f t="shared" si="380"/>
        <v>8.7795144662454305E-2</v>
      </c>
      <c r="R355" s="42">
        <f t="shared" si="380"/>
        <v>3.3459759962591651E-2</v>
      </c>
      <c r="S355" s="42">
        <f t="shared" si="380"/>
        <v>0.15143603133159278</v>
      </c>
      <c r="T355" s="42">
        <f t="shared" si="380"/>
        <v>-6.897145245764591E-2</v>
      </c>
      <c r="U355" s="42">
        <f t="shared" si="380"/>
        <v>-3.8338118561053847E-2</v>
      </c>
      <c r="V355" s="42">
        <f t="shared" si="380"/>
        <v>7.5108250785930419E-2</v>
      </c>
      <c r="W355" s="42">
        <f t="shared" si="380"/>
        <v>0.15204203228252622</v>
      </c>
      <c r="X355" s="42">
        <f t="shared" si="380"/>
        <v>3.6380772855796328E-2</v>
      </c>
      <c r="Y355" s="42">
        <f t="shared" si="380"/>
        <v>0.14941876949248645</v>
      </c>
      <c r="Z355" s="42">
        <f t="shared" si="380"/>
        <v>-0.17227294569918306</v>
      </c>
      <c r="AA355" s="42">
        <f t="shared" si="380"/>
        <v>1.9095477386934734E-2</v>
      </c>
      <c r="AB355" s="42">
        <f t="shared" si="380"/>
        <v>0.24770290964777941</v>
      </c>
      <c r="AC355" s="42">
        <f t="shared" si="380"/>
        <v>-0.28855103940428173</v>
      </c>
      <c r="AD355" s="42">
        <f t="shared" si="380"/>
        <v>0.10337871911245577</v>
      </c>
      <c r="AE355" s="42">
        <f t="shared" si="380"/>
        <v>0.16767371601208469</v>
      </c>
      <c r="AF355" s="42">
        <f t="shared" si="380"/>
        <v>0.6611441379982459</v>
      </c>
      <c r="AG355" s="42">
        <f t="shared" si="380"/>
        <v>-9.4294499487529881E-2</v>
      </c>
      <c r="AH355" s="42">
        <f t="shared" si="380"/>
        <v>2.7145921775573179E-2</v>
      </c>
      <c r="AI355" s="42">
        <f t="shared" si="380"/>
        <v>-6.0402487247710468E-2</v>
      </c>
      <c r="AJ355" s="42">
        <f t="shared" si="380"/>
        <v>4.1451760555518247E-2</v>
      </c>
      <c r="AK355" s="42">
        <f t="shared" si="380"/>
        <v>-6.4977557093766958E-2</v>
      </c>
      <c r="AL355" s="42">
        <f t="shared" si="380"/>
        <v>9.921163990493298E-2</v>
      </c>
      <c r="AM355" s="42">
        <f t="shared" si="380"/>
        <v>-5.9678685003923482E-2</v>
      </c>
      <c r="AN355" s="42">
        <f t="shared" si="380"/>
        <v>0.18020720754295083</v>
      </c>
      <c r="AO355" s="42">
        <f t="shared" si="380"/>
        <v>-1.5306434825200776E-3</v>
      </c>
      <c r="AP355" s="42">
        <f t="shared" si="380"/>
        <v>7.6614640079053276E-2</v>
      </c>
      <c r="AQ355" s="42">
        <f t="shared" si="380"/>
        <v>-3.7722543478025061E-2</v>
      </c>
      <c r="AR355" s="42">
        <f t="shared" si="380"/>
        <v>0.14059196617336145</v>
      </c>
      <c r="AS355" s="42">
        <f t="shared" si="380"/>
        <v>6.9061092504908217E-2</v>
      </c>
      <c r="AT355" s="42">
        <f t="shared" si="380"/>
        <v>5.0233833252701254E-2</v>
      </c>
      <c r="AU355" s="42">
        <f t="shared" si="380"/>
        <v>9.0074282037784448E-2</v>
      </c>
      <c r="AV355" s="42">
        <f t="shared" si="380"/>
        <v>0.21801617843399046</v>
      </c>
      <c r="AW355" s="42">
        <f t="shared" si="380"/>
        <v>7.9432392758114423E-2</v>
      </c>
      <c r="AX355" s="42">
        <f t="shared" si="380"/>
        <v>8.9431585262210733E-2</v>
      </c>
      <c r="AY355" s="42">
        <f t="shared" si="380"/>
        <v>-2.0024602976405181E-2</v>
      </c>
      <c r="AZ355" s="42">
        <f t="shared" si="380"/>
        <v>0.15369634017690492</v>
      </c>
      <c r="BA355" s="42">
        <f t="shared" si="380"/>
        <v>4.0971168437025751E-2</v>
      </c>
      <c r="BB355" s="42">
        <f t="shared" si="380"/>
        <v>0.31921174405616726</v>
      </c>
      <c r="BC355" s="42">
        <f t="shared" si="380"/>
        <v>0.20246763754045305</v>
      </c>
      <c r="BD355" s="42">
        <f t="shared" si="380"/>
        <v>0.28226987644120638</v>
      </c>
      <c r="BE355" s="42">
        <f t="shared" si="380"/>
        <v>6.4234455763536813E-2</v>
      </c>
      <c r="BF355" s="42">
        <f t="shared" si="380"/>
        <v>0.23984031936127748</v>
      </c>
      <c r="BG355" s="42">
        <f t="shared" si="380"/>
        <v>0.20028039254956931</v>
      </c>
      <c r="BH355" s="42">
        <f t="shared" si="380"/>
        <v>0.66858171246625586</v>
      </c>
      <c r="BI355" s="42">
        <f t="shared" si="380"/>
        <v>0.18458163585083054</v>
      </c>
      <c r="BJ355" s="42">
        <f t="shared" si="380"/>
        <v>5.0894330701636958E-2</v>
      </c>
      <c r="BK355" s="42">
        <f t="shared" si="380"/>
        <v>0.10548922999178822</v>
      </c>
      <c r="BL355" s="42">
        <f t="shared" si="380"/>
        <v>0.30013717421124819</v>
      </c>
      <c r="BM355" s="42">
        <f t="shared" si="380"/>
        <v>0.35888795282224084</v>
      </c>
      <c r="BN355" s="42">
        <f t="shared" ref="BN355:BS355" si="381">IF(BN69="...","...",BN81/BN69-1)</f>
        <v>0.30842713270142186</v>
      </c>
      <c r="BO355" s="42">
        <f t="shared" si="381"/>
        <v>-1.1731273681142573E-2</v>
      </c>
      <c r="BP355" s="42">
        <f t="shared" si="381"/>
        <v>-6.2032520325203233E-2</v>
      </c>
      <c r="BQ355" s="42">
        <f t="shared" si="381"/>
        <v>3.2332878581173174E-2</v>
      </c>
      <c r="BR355" s="42">
        <f t="shared" si="381"/>
        <v>7.6564161039956558E-2</v>
      </c>
      <c r="BS355" s="42">
        <f t="shared" si="381"/>
        <v>-1.0098694529572128E-2</v>
      </c>
      <c r="BU355" s="70">
        <f>IF(BU69="...","...",BU81/BU69-1)</f>
        <v>3.725984967108853E-2</v>
      </c>
      <c r="BV355" s="70">
        <f>IF(BV69="...","...",BV81/BV69-1)</f>
        <v>-4.6084184913210868E-2</v>
      </c>
      <c r="BW355" s="70">
        <f>IF(BW69="...","...",BW81/BW69-1)</f>
        <v>0.14756848374152054</v>
      </c>
      <c r="BX355" s="70">
        <f>IF(BX69="...","...",BX81/BX69-1)</f>
        <v>2.8006806088574976E-2</v>
      </c>
    </row>
    <row r="356" spans="1:76">
      <c r="A356" s="1">
        <f t="shared" si="255"/>
        <v>38838</v>
      </c>
      <c r="B356" s="42" t="str">
        <f t="shared" ref="B356:BM356" si="382">IF(B70="...","...",B82/B70-1)</f>
        <v>...</v>
      </c>
      <c r="C356" s="42" t="str">
        <f t="shared" si="382"/>
        <v>...</v>
      </c>
      <c r="D356" s="42" t="str">
        <f t="shared" si="382"/>
        <v>...</v>
      </c>
      <c r="E356" s="42" t="str">
        <f t="shared" si="382"/>
        <v>...</v>
      </c>
      <c r="F356" s="42">
        <f t="shared" si="382"/>
        <v>-9.0446953192051538E-3</v>
      </c>
      <c r="G356" s="42">
        <f t="shared" si="382"/>
        <v>9.5116411130040657E-3</v>
      </c>
      <c r="H356" s="42">
        <f t="shared" si="382"/>
        <v>7.4952394039930148E-2</v>
      </c>
      <c r="I356" s="42">
        <f t="shared" si="382"/>
        <v>-6.798849136852636E-2</v>
      </c>
      <c r="J356" s="42" t="str">
        <f t="shared" si="382"/>
        <v>...</v>
      </c>
      <c r="K356" s="42" t="str">
        <f t="shared" si="382"/>
        <v>...</v>
      </c>
      <c r="L356" s="42">
        <f t="shared" si="382"/>
        <v>-5.4446491374979034E-2</v>
      </c>
      <c r="M356" s="42">
        <f t="shared" si="382"/>
        <v>-3.538205676480799E-2</v>
      </c>
      <c r="N356" s="42">
        <f t="shared" si="382"/>
        <v>-6.5348426933254933E-2</v>
      </c>
      <c r="O356" s="42">
        <f t="shared" si="382"/>
        <v>4.5258620689655249E-2</v>
      </c>
      <c r="P356" s="42" t="str">
        <f t="shared" si="382"/>
        <v>...</v>
      </c>
      <c r="Q356" s="42" t="str">
        <f t="shared" si="382"/>
        <v>...</v>
      </c>
      <c r="R356" s="42" t="str">
        <f t="shared" si="382"/>
        <v>...</v>
      </c>
      <c r="S356" s="42" t="str">
        <f t="shared" si="382"/>
        <v>...</v>
      </c>
      <c r="T356" s="42">
        <f t="shared" si="382"/>
        <v>-6.0025542784163499E-2</v>
      </c>
      <c r="U356" s="42">
        <f t="shared" si="382"/>
        <v>0.23305670816044266</v>
      </c>
      <c r="V356" s="42">
        <f t="shared" si="382"/>
        <v>-3.9325699421080773E-2</v>
      </c>
      <c r="W356" s="42">
        <f t="shared" si="382"/>
        <v>1.2845757149554604E-2</v>
      </c>
      <c r="X356" s="42">
        <f t="shared" si="382"/>
        <v>7.5792178133028854E-2</v>
      </c>
      <c r="Y356" s="42">
        <f t="shared" si="382"/>
        <v>7.7922077922077948E-2</v>
      </c>
      <c r="Z356" s="42" t="str">
        <f t="shared" si="382"/>
        <v>...</v>
      </c>
      <c r="AA356" s="42" t="str">
        <f t="shared" si="382"/>
        <v>...</v>
      </c>
      <c r="AB356" s="42" t="str">
        <f t="shared" si="382"/>
        <v>...</v>
      </c>
      <c r="AC356" s="42" t="str">
        <f t="shared" si="382"/>
        <v>...</v>
      </c>
      <c r="AD356" s="42">
        <f t="shared" si="382"/>
        <v>1.9128466327108073E-2</v>
      </c>
      <c r="AE356" s="42">
        <f t="shared" si="382"/>
        <v>-3.7249283667621813E-2</v>
      </c>
      <c r="AF356" s="42" t="str">
        <f t="shared" si="382"/>
        <v>...</v>
      </c>
      <c r="AG356" s="42" t="str">
        <f t="shared" si="382"/>
        <v>...</v>
      </c>
      <c r="AH356" s="42">
        <f t="shared" si="382"/>
        <v>5.8694713790888864E-2</v>
      </c>
      <c r="AI356" s="42">
        <f t="shared" si="382"/>
        <v>6.2840847591690618E-2</v>
      </c>
      <c r="AJ356" s="42">
        <f t="shared" si="382"/>
        <v>7.0698262243285903E-2</v>
      </c>
      <c r="AK356" s="42">
        <f t="shared" si="382"/>
        <v>5.0654049540773682E-2</v>
      </c>
      <c r="AL356" s="42">
        <f t="shared" si="382"/>
        <v>3.6508841985168239E-2</v>
      </c>
      <c r="AM356" s="42">
        <f t="shared" si="382"/>
        <v>8.9206066012488261E-3</v>
      </c>
      <c r="AN356" s="42">
        <f t="shared" si="382"/>
        <v>-0.10835162955148125</v>
      </c>
      <c r="AO356" s="42">
        <f t="shared" si="382"/>
        <v>0.2005876591576885</v>
      </c>
      <c r="AP356" s="42" t="str">
        <f t="shared" si="382"/>
        <v>...</v>
      </c>
      <c r="AQ356" s="42" t="str">
        <f t="shared" si="382"/>
        <v>...</v>
      </c>
      <c r="AR356" s="42" t="str">
        <f t="shared" si="382"/>
        <v>...</v>
      </c>
      <c r="AS356" s="42" t="str">
        <f t="shared" si="382"/>
        <v>...</v>
      </c>
      <c r="AT356" s="42" t="str">
        <f t="shared" si="382"/>
        <v>...</v>
      </c>
      <c r="AU356" s="42" t="str">
        <f t="shared" si="382"/>
        <v>...</v>
      </c>
      <c r="AV356" s="42" t="str">
        <f t="shared" si="382"/>
        <v>...</v>
      </c>
      <c r="AW356" s="42" t="str">
        <f t="shared" si="382"/>
        <v>...</v>
      </c>
      <c r="AX356" s="42" t="str">
        <f t="shared" si="382"/>
        <v>...</v>
      </c>
      <c r="AY356" s="42" t="str">
        <f t="shared" si="382"/>
        <v>...</v>
      </c>
      <c r="AZ356" s="42" t="str">
        <f t="shared" si="382"/>
        <v>...</v>
      </c>
      <c r="BA356" s="42" t="str">
        <f t="shared" si="382"/>
        <v>...</v>
      </c>
      <c r="BB356" s="42">
        <f t="shared" si="382"/>
        <v>0.41504273504273503</v>
      </c>
      <c r="BC356" s="42">
        <f t="shared" si="382"/>
        <v>3.3454356846473132E-2</v>
      </c>
      <c r="BD356" s="42">
        <f t="shared" si="382"/>
        <v>0.16899411853415769</v>
      </c>
      <c r="BE356" s="42">
        <f t="shared" si="382"/>
        <v>3.5736798719875784E-2</v>
      </c>
      <c r="BF356" s="42" t="str">
        <f t="shared" si="382"/>
        <v>...</v>
      </c>
      <c r="BG356" s="42" t="str">
        <f t="shared" si="382"/>
        <v>...</v>
      </c>
      <c r="BH356" s="42">
        <f t="shared" si="382"/>
        <v>2.3563061836012089E-2</v>
      </c>
      <c r="BI356" s="42">
        <f t="shared" si="382"/>
        <v>-8.668377530652982E-2</v>
      </c>
      <c r="BJ356" s="42">
        <f t="shared" si="382"/>
        <v>-5.9696161539194215E-2</v>
      </c>
      <c r="BK356" s="42">
        <f t="shared" si="382"/>
        <v>0.1218475326018269</v>
      </c>
      <c r="BL356" s="42">
        <f t="shared" si="382"/>
        <v>0.34830097087378631</v>
      </c>
      <c r="BM356" s="42">
        <f t="shared" si="382"/>
        <v>0.80361173814898423</v>
      </c>
      <c r="BN356" s="42">
        <f t="shared" ref="BN356:BS356" si="383">IF(BN70="...","...",BN82/BN70-1)</f>
        <v>0.38564457736502433</v>
      </c>
      <c r="BO356" s="42">
        <f t="shared" si="383"/>
        <v>-1.460582418579337E-2</v>
      </c>
      <c r="BP356" s="42">
        <f t="shared" si="383"/>
        <v>8.1511303809228774E-2</v>
      </c>
      <c r="BQ356" s="42">
        <f t="shared" si="383"/>
        <v>-0.18773774893712236</v>
      </c>
      <c r="BR356" s="42" t="str">
        <f t="shared" si="383"/>
        <v>...</v>
      </c>
      <c r="BS356" s="42" t="str">
        <f t="shared" si="383"/>
        <v>...</v>
      </c>
      <c r="BU356" s="70" t="s">
        <v>67</v>
      </c>
      <c r="BV356" s="70" t="s">
        <v>67</v>
      </c>
      <c r="BW356" s="70" t="s">
        <v>67</v>
      </c>
      <c r="BX356" s="70" t="s">
        <v>67</v>
      </c>
    </row>
    <row r="357" spans="1:76">
      <c r="A357" s="1">
        <f t="shared" ref="A357:A420" si="384">A83</f>
        <v>38869</v>
      </c>
      <c r="B357" s="42" t="str">
        <f t="shared" ref="B357:BM357" si="385">IF(B71="...","...",B83/B71-1)</f>
        <v>...</v>
      </c>
      <c r="C357" s="42" t="str">
        <f t="shared" si="385"/>
        <v>...</v>
      </c>
      <c r="D357" s="42" t="str">
        <f t="shared" si="385"/>
        <v>...</v>
      </c>
      <c r="E357" s="42" t="str">
        <f t="shared" si="385"/>
        <v>...</v>
      </c>
      <c r="F357" s="42">
        <f t="shared" si="385"/>
        <v>0.20571158520118815</v>
      </c>
      <c r="G357" s="42">
        <f t="shared" si="385"/>
        <v>-7.6289791437980203E-2</v>
      </c>
      <c r="H357" s="42">
        <f t="shared" si="385"/>
        <v>6.7355779684546757E-2</v>
      </c>
      <c r="I357" s="42">
        <f t="shared" si="385"/>
        <v>5.3345237430946879E-2</v>
      </c>
      <c r="J357" s="42" t="str">
        <f t="shared" si="385"/>
        <v>...</v>
      </c>
      <c r="K357" s="42" t="str">
        <f t="shared" si="385"/>
        <v>...</v>
      </c>
      <c r="L357" s="42">
        <f t="shared" si="385"/>
        <v>-1.7702269217060751E-2</v>
      </c>
      <c r="M357" s="42">
        <f t="shared" si="385"/>
        <v>-0.16431625405144468</v>
      </c>
      <c r="N357" s="42">
        <f t="shared" si="385"/>
        <v>-6.5121971807208578E-2</v>
      </c>
      <c r="O357" s="42">
        <f t="shared" si="385"/>
        <v>-0.28111775374487813</v>
      </c>
      <c r="P357" s="42" t="str">
        <f t="shared" si="385"/>
        <v>...</v>
      </c>
      <c r="Q357" s="42" t="str">
        <f t="shared" si="385"/>
        <v>...</v>
      </c>
      <c r="R357" s="42" t="str">
        <f t="shared" si="385"/>
        <v>...</v>
      </c>
      <c r="S357" s="42" t="str">
        <f t="shared" si="385"/>
        <v>...</v>
      </c>
      <c r="T357" s="42">
        <f t="shared" si="385"/>
        <v>-0.11323040601410328</v>
      </c>
      <c r="U357" s="42">
        <f t="shared" si="385"/>
        <v>-7.1044776119402964E-2</v>
      </c>
      <c r="V357" s="42">
        <f t="shared" si="385"/>
        <v>4.8382331215836905E-2</v>
      </c>
      <c r="W357" s="42">
        <f t="shared" si="385"/>
        <v>-9.0349283262669111E-2</v>
      </c>
      <c r="X357" s="42">
        <f t="shared" si="385"/>
        <v>0.27155478826038393</v>
      </c>
      <c r="Y357" s="42">
        <f t="shared" si="385"/>
        <v>-0.24463276836158188</v>
      </c>
      <c r="Z357" s="42" t="str">
        <f t="shared" si="385"/>
        <v>...</v>
      </c>
      <c r="AA357" s="42" t="str">
        <f t="shared" si="385"/>
        <v>...</v>
      </c>
      <c r="AB357" s="42" t="str">
        <f t="shared" si="385"/>
        <v>...</v>
      </c>
      <c r="AC357" s="42" t="str">
        <f t="shared" si="385"/>
        <v>...</v>
      </c>
      <c r="AD357" s="42">
        <f t="shared" si="385"/>
        <v>-3.941454419730317E-2</v>
      </c>
      <c r="AE357" s="42">
        <f t="shared" si="385"/>
        <v>-0.4408304498269896</v>
      </c>
      <c r="AF357" s="42" t="str">
        <f t="shared" si="385"/>
        <v>...</v>
      </c>
      <c r="AG357" s="42" t="str">
        <f t="shared" si="385"/>
        <v>...</v>
      </c>
      <c r="AH357" s="42">
        <f t="shared" si="385"/>
        <v>0.12136694774899603</v>
      </c>
      <c r="AI357" s="42">
        <f t="shared" si="385"/>
        <v>-0.32344975800674436</v>
      </c>
      <c r="AJ357" s="42">
        <f t="shared" si="385"/>
        <v>0.15466659746460953</v>
      </c>
      <c r="AK357" s="42">
        <f t="shared" si="385"/>
        <v>-0.30690967354296017</v>
      </c>
      <c r="AL357" s="42">
        <f t="shared" si="385"/>
        <v>3.5957144953769449E-2</v>
      </c>
      <c r="AM357" s="42">
        <f t="shared" si="385"/>
        <v>-0.16107049052317735</v>
      </c>
      <c r="AN357" s="42">
        <f t="shared" si="385"/>
        <v>-3.4114743985194318E-2</v>
      </c>
      <c r="AO357" s="42">
        <f t="shared" si="385"/>
        <v>-0.18169833268708802</v>
      </c>
      <c r="AP357" s="42" t="str">
        <f t="shared" si="385"/>
        <v>...</v>
      </c>
      <c r="AQ357" s="42" t="str">
        <f t="shared" si="385"/>
        <v>...</v>
      </c>
      <c r="AR357" s="42" t="str">
        <f t="shared" si="385"/>
        <v>...</v>
      </c>
      <c r="AS357" s="42" t="str">
        <f t="shared" si="385"/>
        <v>...</v>
      </c>
      <c r="AT357" s="42" t="str">
        <f t="shared" si="385"/>
        <v>...</v>
      </c>
      <c r="AU357" s="42" t="str">
        <f t="shared" si="385"/>
        <v>...</v>
      </c>
      <c r="AV357" s="42" t="str">
        <f t="shared" si="385"/>
        <v>...</v>
      </c>
      <c r="AW357" s="42" t="str">
        <f t="shared" si="385"/>
        <v>...</v>
      </c>
      <c r="AX357" s="42" t="str">
        <f t="shared" si="385"/>
        <v>...</v>
      </c>
      <c r="AY357" s="42" t="str">
        <f t="shared" si="385"/>
        <v>...</v>
      </c>
      <c r="AZ357" s="42" t="str">
        <f t="shared" si="385"/>
        <v>...</v>
      </c>
      <c r="BA357" s="42" t="str">
        <f t="shared" si="385"/>
        <v>...</v>
      </c>
      <c r="BB357" s="42">
        <f t="shared" si="385"/>
        <v>3.3576179917643278E-2</v>
      </c>
      <c r="BC357" s="42">
        <f t="shared" si="385"/>
        <v>-3.5357019661952371E-2</v>
      </c>
      <c r="BD357" s="42">
        <f t="shared" si="385"/>
        <v>-5.6635202665185957E-2</v>
      </c>
      <c r="BE357" s="42">
        <f t="shared" si="385"/>
        <v>-9.3049812082173888E-2</v>
      </c>
      <c r="BF357" s="42" t="str">
        <f t="shared" si="385"/>
        <v>...</v>
      </c>
      <c r="BG357" s="42" t="str">
        <f t="shared" si="385"/>
        <v>...</v>
      </c>
      <c r="BH357" s="42">
        <f t="shared" si="385"/>
        <v>-0.1007713769899885</v>
      </c>
      <c r="BI357" s="42">
        <f t="shared" si="385"/>
        <v>0.23143564356435653</v>
      </c>
      <c r="BJ357" s="42">
        <f t="shared" si="385"/>
        <v>-8.6076587168290253E-2</v>
      </c>
      <c r="BK357" s="42">
        <f t="shared" si="385"/>
        <v>-0.29827064665258829</v>
      </c>
      <c r="BL357" s="42">
        <f t="shared" si="385"/>
        <v>0.22142064372918968</v>
      </c>
      <c r="BM357" s="42">
        <f t="shared" si="385"/>
        <v>0.1808176100628931</v>
      </c>
      <c r="BN357" s="42">
        <f t="shared" ref="BN357:BS357" si="386">IF(BN71="...","...",BN83/BN71-1)</f>
        <v>0.10326303223239153</v>
      </c>
      <c r="BO357" s="42">
        <f t="shared" si="386"/>
        <v>-0.28021099744245526</v>
      </c>
      <c r="BP357" s="42">
        <f t="shared" si="386"/>
        <v>1.9406594703002433E-2</v>
      </c>
      <c r="BQ357" s="42">
        <f t="shared" si="386"/>
        <v>-0.49621264288665468</v>
      </c>
      <c r="BR357" s="42" t="str">
        <f t="shared" si="386"/>
        <v>...</v>
      </c>
      <c r="BS357" s="42" t="str">
        <f t="shared" si="386"/>
        <v>...</v>
      </c>
      <c r="BU357" s="70" t="s">
        <v>67</v>
      </c>
      <c r="BV357" s="70" t="s">
        <v>67</v>
      </c>
      <c r="BW357" s="70" t="s">
        <v>67</v>
      </c>
      <c r="BX357" s="70" t="s">
        <v>67</v>
      </c>
    </row>
    <row r="358" spans="1:76">
      <c r="A358" s="1">
        <f t="shared" si="384"/>
        <v>38899</v>
      </c>
      <c r="B358" s="42">
        <f t="shared" ref="B358:BM358" si="387">IF(B72="...","...",B84/B72-1)</f>
        <v>7.8349247824165635E-2</v>
      </c>
      <c r="C358" s="42">
        <f t="shared" si="387"/>
        <v>-0.10871620344110422</v>
      </c>
      <c r="D358" s="42">
        <f t="shared" si="387"/>
        <v>9.9144012792775849E-2</v>
      </c>
      <c r="E358" s="42">
        <f t="shared" si="387"/>
        <v>-0.30917564267691644</v>
      </c>
      <c r="F358" s="42">
        <f t="shared" si="387"/>
        <v>1.0399999999999965E-2</v>
      </c>
      <c r="G358" s="42">
        <f t="shared" si="387"/>
        <v>-3.3838561861120886E-2</v>
      </c>
      <c r="H358" s="42">
        <f t="shared" si="387"/>
        <v>0.20138480180024243</v>
      </c>
      <c r="I358" s="42">
        <f t="shared" si="387"/>
        <v>-0.13600232085871777</v>
      </c>
      <c r="J358" s="42">
        <f t="shared" si="387"/>
        <v>9.2266006400223421E-3</v>
      </c>
      <c r="K358" s="42">
        <f t="shared" si="387"/>
        <v>-9.535612743311217E-2</v>
      </c>
      <c r="L358" s="42">
        <f t="shared" si="387"/>
        <v>-9.5033394912604763E-2</v>
      </c>
      <c r="M358" s="42">
        <f t="shared" si="387"/>
        <v>-0.17012017931981138</v>
      </c>
      <c r="N358" s="42">
        <f t="shared" si="387"/>
        <v>-1.3826940231935758E-3</v>
      </c>
      <c r="O358" s="42">
        <f t="shared" si="387"/>
        <v>-0.47768804046337088</v>
      </c>
      <c r="P358" s="42">
        <f t="shared" si="387"/>
        <v>0.24654672083575169</v>
      </c>
      <c r="Q358" s="42">
        <f t="shared" si="387"/>
        <v>8.1056044465030119E-2</v>
      </c>
      <c r="R358" s="42">
        <f t="shared" si="387"/>
        <v>6.5394868377207649E-2</v>
      </c>
      <c r="S358" s="42">
        <f t="shared" si="387"/>
        <v>-0.26060166727075029</v>
      </c>
      <c r="T358" s="42">
        <f t="shared" si="387"/>
        <v>-1.7754923838168235E-2</v>
      </c>
      <c r="U358" s="42">
        <f t="shared" si="387"/>
        <v>-2.9907558455682937E-3</v>
      </c>
      <c r="V358" s="42">
        <f t="shared" si="387"/>
        <v>2.2825603493590974E-2</v>
      </c>
      <c r="W358" s="42">
        <f t="shared" si="387"/>
        <v>-0.16837184688657614</v>
      </c>
      <c r="X358" s="42">
        <f t="shared" si="387"/>
        <v>0.12161117479273842</v>
      </c>
      <c r="Y358" s="42">
        <f t="shared" si="387"/>
        <v>-1.3501707568898458E-2</v>
      </c>
      <c r="Z358" s="42">
        <f t="shared" si="387"/>
        <v>1.3954078396549496E-2</v>
      </c>
      <c r="AA358" s="42">
        <f t="shared" si="387"/>
        <v>0.29872571547942339</v>
      </c>
      <c r="AB358" s="42">
        <f t="shared" si="387"/>
        <v>0.15318458417849889</v>
      </c>
      <c r="AC358" s="42">
        <f t="shared" si="387"/>
        <v>-0.41711956521739135</v>
      </c>
      <c r="AD358" s="42">
        <f t="shared" si="387"/>
        <v>-0.2071917808219178</v>
      </c>
      <c r="AE358" s="42">
        <f t="shared" si="387"/>
        <v>-0.3597560975609756</v>
      </c>
      <c r="AF358" s="42">
        <f t="shared" si="387"/>
        <v>0.12699765608352864</v>
      </c>
      <c r="AG358" s="42">
        <f t="shared" si="387"/>
        <v>-0.53168724279835389</v>
      </c>
      <c r="AH358" s="42">
        <f t="shared" si="387"/>
        <v>0.1186683770734227</v>
      </c>
      <c r="AI358" s="42">
        <f t="shared" si="387"/>
        <v>-0.22214373093954065</v>
      </c>
      <c r="AJ358" s="42">
        <f t="shared" si="387"/>
        <v>0.15111900833439096</v>
      </c>
      <c r="AK358" s="42">
        <f t="shared" si="387"/>
        <v>-0.17041602465331274</v>
      </c>
      <c r="AL358" s="42">
        <f t="shared" si="387"/>
        <v>-0.12880051314945473</v>
      </c>
      <c r="AM358" s="42">
        <f t="shared" si="387"/>
        <v>5.2054172656427422E-2</v>
      </c>
      <c r="AN358" s="42">
        <f t="shared" si="387"/>
        <v>9.0640482301677316E-2</v>
      </c>
      <c r="AO358" s="42">
        <f t="shared" si="387"/>
        <v>-0.15985545900369957</v>
      </c>
      <c r="AP358" s="42">
        <f t="shared" si="387"/>
        <v>-1.9925202576355661E-2</v>
      </c>
      <c r="AQ358" s="42">
        <f t="shared" si="387"/>
        <v>-3.0315110756751085E-2</v>
      </c>
      <c r="AR358" s="42">
        <f t="shared" si="387"/>
        <v>2.9335289019267963E-2</v>
      </c>
      <c r="AS358" s="42">
        <f t="shared" si="387"/>
        <v>0.20142885493153395</v>
      </c>
      <c r="AT358" s="42">
        <f t="shared" si="387"/>
        <v>-0.15695771697866212</v>
      </c>
      <c r="AU358" s="42">
        <f t="shared" si="387"/>
        <v>8.5015591662563672E-2</v>
      </c>
      <c r="AV358" s="42">
        <f t="shared" si="387"/>
        <v>-4.0539275348750126E-2</v>
      </c>
      <c r="AW358" s="42">
        <f t="shared" si="387"/>
        <v>0.13460183227625078</v>
      </c>
      <c r="AX358" s="42">
        <f t="shared" si="387"/>
        <v>-2.2891484907826332E-2</v>
      </c>
      <c r="AY358" s="42">
        <f t="shared" si="387"/>
        <v>-1.2229626308384534E-2</v>
      </c>
      <c r="AZ358" s="42">
        <f t="shared" si="387"/>
        <v>0.11104731669424828</v>
      </c>
      <c r="BA358" s="42">
        <f t="shared" si="387"/>
        <v>-8.1932008444347337E-2</v>
      </c>
      <c r="BB358" s="42">
        <f t="shared" si="387"/>
        <v>-5.5534423735260519E-2</v>
      </c>
      <c r="BC358" s="42">
        <f t="shared" si="387"/>
        <v>0.12688701444448469</v>
      </c>
      <c r="BD358" s="42">
        <f t="shared" si="387"/>
        <v>-0.19196065680377172</v>
      </c>
      <c r="BE358" s="42">
        <f t="shared" si="387"/>
        <v>2.8678013522965617E-2</v>
      </c>
      <c r="BF358" s="42">
        <f t="shared" si="387"/>
        <v>6.6093390660934004E-2</v>
      </c>
      <c r="BG358" s="42">
        <f t="shared" si="387"/>
        <v>0.15482423335826478</v>
      </c>
      <c r="BH358" s="42">
        <f t="shared" si="387"/>
        <v>-0.18794236602628922</v>
      </c>
      <c r="BI358" s="42">
        <f t="shared" si="387"/>
        <v>9.7202599604408135E-2</v>
      </c>
      <c r="BJ358" s="42">
        <f t="shared" si="387"/>
        <v>4.5323836489116864E-2</v>
      </c>
      <c r="BK358" s="42">
        <f t="shared" si="387"/>
        <v>0.12042805834493886</v>
      </c>
      <c r="BL358" s="42">
        <f t="shared" si="387"/>
        <v>0.26411389297987231</v>
      </c>
      <c r="BM358" s="42">
        <f t="shared" si="387"/>
        <v>-8.333333333333337E-2</v>
      </c>
      <c r="BN358" s="42">
        <f t="shared" ref="BN358:BS358" si="388">IF(BN72="...","...",BN84/BN72-1)</f>
        <v>0.23394398820804385</v>
      </c>
      <c r="BO358" s="42">
        <f t="shared" si="388"/>
        <v>-3.0757800891530462E-2</v>
      </c>
      <c r="BP358" s="42">
        <f t="shared" si="388"/>
        <v>-7.5317409081128162E-3</v>
      </c>
      <c r="BQ358" s="42">
        <f t="shared" si="388"/>
        <v>-0.25823913389587649</v>
      </c>
      <c r="BR358" s="42">
        <f t="shared" si="388"/>
        <v>2.7796907580099006E-2</v>
      </c>
      <c r="BS358" s="42">
        <f t="shared" si="388"/>
        <v>-0.13623323201211357</v>
      </c>
      <c r="BU358" s="70">
        <f>IF(BU72="...","...",BU84/BU72-1)</f>
        <v>5.8961380173099265E-2</v>
      </c>
      <c r="BV358" s="70">
        <f>IF(BV72="...","...",BV84/BV72-1)</f>
        <v>-0.24352550984404775</v>
      </c>
      <c r="BW358" s="70">
        <f>IF(BW72="...","...",BW84/BW72-1)</f>
        <v>-2.9548486287277576E-2</v>
      </c>
      <c r="BX358" s="70">
        <f>IF(BX72="...","...",BX84/BX72-1)</f>
        <v>7.7693760820034541E-3</v>
      </c>
    </row>
    <row r="359" spans="1:76">
      <c r="A359" s="1">
        <f t="shared" si="384"/>
        <v>38930</v>
      </c>
      <c r="B359" s="42" t="str">
        <f t="shared" ref="B359:BM359" si="389">IF(B73="...","...",B85/B73-1)</f>
        <v>...</v>
      </c>
      <c r="C359" s="42" t="str">
        <f t="shared" si="389"/>
        <v>...</v>
      </c>
      <c r="D359" s="42" t="str">
        <f t="shared" si="389"/>
        <v>...</v>
      </c>
      <c r="E359" s="42" t="str">
        <f t="shared" si="389"/>
        <v>...</v>
      </c>
      <c r="F359" s="42">
        <f t="shared" si="389"/>
        <v>0.1601286623313054</v>
      </c>
      <c r="G359" s="42">
        <f t="shared" si="389"/>
        <v>-0.35430964289868561</v>
      </c>
      <c r="H359" s="42">
        <f t="shared" si="389"/>
        <v>2.6237193300820305E-2</v>
      </c>
      <c r="I359" s="42">
        <f t="shared" si="389"/>
        <v>4.0324800440407316E-2</v>
      </c>
      <c r="J359" s="42" t="str">
        <f t="shared" si="389"/>
        <v>...</v>
      </c>
      <c r="K359" s="42" t="str">
        <f t="shared" si="389"/>
        <v>...</v>
      </c>
      <c r="L359" s="42">
        <f t="shared" si="389"/>
        <v>0.12442225296042642</v>
      </c>
      <c r="M359" s="42">
        <f t="shared" si="389"/>
        <v>8.9398612181958326E-2</v>
      </c>
      <c r="N359" s="42">
        <f t="shared" si="389"/>
        <v>-2.1148152420502608E-3</v>
      </c>
      <c r="O359" s="42">
        <f t="shared" si="389"/>
        <v>-1.7284141993489377E-2</v>
      </c>
      <c r="P359" s="42" t="str">
        <f t="shared" si="389"/>
        <v>...</v>
      </c>
      <c r="Q359" s="42" t="str">
        <f t="shared" si="389"/>
        <v>...</v>
      </c>
      <c r="R359" s="42" t="str">
        <f t="shared" si="389"/>
        <v>...</v>
      </c>
      <c r="S359" s="42" t="str">
        <f t="shared" si="389"/>
        <v>...</v>
      </c>
      <c r="T359" s="42">
        <f t="shared" si="389"/>
        <v>-3.4212231810894722E-2</v>
      </c>
      <c r="U359" s="42">
        <f t="shared" si="389"/>
        <v>0.14720515071700313</v>
      </c>
      <c r="V359" s="42">
        <f t="shared" si="389"/>
        <v>0.15148159030807129</v>
      </c>
      <c r="W359" s="42">
        <f t="shared" si="389"/>
        <v>0.1097876747799067</v>
      </c>
      <c r="X359" s="42">
        <f t="shared" si="389"/>
        <v>0.25998267307237932</v>
      </c>
      <c r="Y359" s="42">
        <f t="shared" si="389"/>
        <v>-0.11689941942570214</v>
      </c>
      <c r="Z359" s="42" t="str">
        <f t="shared" si="389"/>
        <v>...</v>
      </c>
      <c r="AA359" s="42" t="str">
        <f t="shared" si="389"/>
        <v>...</v>
      </c>
      <c r="AB359" s="42" t="str">
        <f t="shared" si="389"/>
        <v>...</v>
      </c>
      <c r="AC359" s="42" t="str">
        <f t="shared" si="389"/>
        <v>...</v>
      </c>
      <c r="AD359" s="42">
        <f t="shared" si="389"/>
        <v>1.8605669256867685E-2</v>
      </c>
      <c r="AE359" s="42">
        <f t="shared" si="389"/>
        <v>-0.1681260945709282</v>
      </c>
      <c r="AF359" s="42" t="str">
        <f t="shared" si="389"/>
        <v>...</v>
      </c>
      <c r="AG359" s="42" t="str">
        <f t="shared" si="389"/>
        <v>...</v>
      </c>
      <c r="AH359" s="42">
        <f t="shared" si="389"/>
        <v>0.11621602626532401</v>
      </c>
      <c r="AI359" s="42">
        <f t="shared" si="389"/>
        <v>-2.088292311845108E-2</v>
      </c>
      <c r="AJ359" s="42">
        <f t="shared" si="389"/>
        <v>0.14872833616990677</v>
      </c>
      <c r="AK359" s="42">
        <f t="shared" si="389"/>
        <v>8.0985513858788938E-3</v>
      </c>
      <c r="AL359" s="42">
        <f t="shared" si="389"/>
        <v>7.0646414694454318E-2</v>
      </c>
      <c r="AM359" s="42">
        <f t="shared" si="389"/>
        <v>-2.8705047572972098E-2</v>
      </c>
      <c r="AN359" s="42">
        <f t="shared" si="389"/>
        <v>-0.12217449664429525</v>
      </c>
      <c r="AO359" s="42">
        <f t="shared" si="389"/>
        <v>0.14859777903256166</v>
      </c>
      <c r="AP359" s="42" t="str">
        <f t="shared" si="389"/>
        <v>...</v>
      </c>
      <c r="AQ359" s="42" t="str">
        <f t="shared" si="389"/>
        <v>...</v>
      </c>
      <c r="AR359" s="42" t="str">
        <f t="shared" si="389"/>
        <v>...</v>
      </c>
      <c r="AS359" s="42" t="str">
        <f t="shared" si="389"/>
        <v>...</v>
      </c>
      <c r="AT359" s="42" t="str">
        <f t="shared" si="389"/>
        <v>...</v>
      </c>
      <c r="AU359" s="42" t="str">
        <f t="shared" si="389"/>
        <v>...</v>
      </c>
      <c r="AV359" s="42" t="str">
        <f t="shared" si="389"/>
        <v>...</v>
      </c>
      <c r="AW359" s="42" t="str">
        <f t="shared" si="389"/>
        <v>...</v>
      </c>
      <c r="AX359" s="42" t="str">
        <f t="shared" si="389"/>
        <v>...</v>
      </c>
      <c r="AY359" s="42" t="str">
        <f t="shared" si="389"/>
        <v>...</v>
      </c>
      <c r="AZ359" s="42" t="str">
        <f t="shared" si="389"/>
        <v>...</v>
      </c>
      <c r="BA359" s="42" t="str">
        <f t="shared" si="389"/>
        <v>...</v>
      </c>
      <c r="BB359" s="42">
        <f t="shared" si="389"/>
        <v>-4.7338345864661679E-2</v>
      </c>
      <c r="BC359" s="42">
        <f t="shared" si="389"/>
        <v>0.10918577075098823</v>
      </c>
      <c r="BD359" s="42">
        <f t="shared" si="389"/>
        <v>9.4261252860896816E-2</v>
      </c>
      <c r="BE359" s="42">
        <f t="shared" si="389"/>
        <v>1.9464736441458852E-2</v>
      </c>
      <c r="BF359" s="42" t="str">
        <f t="shared" si="389"/>
        <v>...</v>
      </c>
      <c r="BG359" s="42" t="str">
        <f t="shared" si="389"/>
        <v>...</v>
      </c>
      <c r="BH359" s="42">
        <f t="shared" si="389"/>
        <v>1.6346749226006096E-2</v>
      </c>
      <c r="BI359" s="42">
        <f t="shared" si="389"/>
        <v>0.33157731639293453</v>
      </c>
      <c r="BJ359" s="42">
        <f t="shared" si="389"/>
        <v>-4.9622278181010726E-3</v>
      </c>
      <c r="BK359" s="42">
        <f t="shared" si="389"/>
        <v>-2.3030861354215171E-3</v>
      </c>
      <c r="BL359" s="42">
        <f t="shared" si="389"/>
        <v>-7.4380165289256173E-2</v>
      </c>
      <c r="BM359" s="42">
        <f t="shared" si="389"/>
        <v>0.14150943396226423</v>
      </c>
      <c r="BN359" s="42">
        <f t="shared" ref="BN359:BS359" si="390">IF(BN73="...","...",BN85/BN73-1)</f>
        <v>0.30493000608642729</v>
      </c>
      <c r="BO359" s="42">
        <f t="shared" si="390"/>
        <v>0.10727515187435177</v>
      </c>
      <c r="BP359" s="42">
        <f t="shared" si="390"/>
        <v>-0.15796147281150941</v>
      </c>
      <c r="BQ359" s="42">
        <f t="shared" si="390"/>
        <v>-0.17829076620825146</v>
      </c>
      <c r="BR359" s="42" t="str">
        <f t="shared" si="390"/>
        <v>...</v>
      </c>
      <c r="BS359" s="42" t="str">
        <f t="shared" si="390"/>
        <v>...</v>
      </c>
      <c r="BU359" s="70" t="s">
        <v>67</v>
      </c>
      <c r="BV359" s="70" t="s">
        <v>67</v>
      </c>
      <c r="BW359" s="70" t="s">
        <v>67</v>
      </c>
      <c r="BX359" s="70" t="s">
        <v>67</v>
      </c>
    </row>
    <row r="360" spans="1:76">
      <c r="A360" s="1">
        <f t="shared" si="384"/>
        <v>38961</v>
      </c>
      <c r="B360" s="42" t="str">
        <f t="shared" ref="B360:BM360" si="391">IF(B74="...","...",B86/B74-1)</f>
        <v>...</v>
      </c>
      <c r="C360" s="42" t="str">
        <f t="shared" si="391"/>
        <v>...</v>
      </c>
      <c r="D360" s="42" t="str">
        <f t="shared" si="391"/>
        <v>...</v>
      </c>
      <c r="E360" s="42" t="str">
        <f t="shared" si="391"/>
        <v>...</v>
      </c>
      <c r="F360" s="42">
        <f t="shared" si="391"/>
        <v>-9.0999481238111746E-2</v>
      </c>
      <c r="G360" s="42">
        <f t="shared" si="391"/>
        <v>7.2443769835794036E-2</v>
      </c>
      <c r="H360" s="42">
        <f t="shared" si="391"/>
        <v>6.1687155574395858E-2</v>
      </c>
      <c r="I360" s="42">
        <f t="shared" si="391"/>
        <v>-0.21334443736834374</v>
      </c>
      <c r="J360" s="42" t="str">
        <f t="shared" si="391"/>
        <v>...</v>
      </c>
      <c r="K360" s="42" t="str">
        <f t="shared" si="391"/>
        <v>...</v>
      </c>
      <c r="L360" s="42">
        <f t="shared" si="391"/>
        <v>2.4659510138415053E-2</v>
      </c>
      <c r="M360" s="42">
        <f t="shared" si="391"/>
        <v>1.8222028996465189E-2</v>
      </c>
      <c r="N360" s="42">
        <f t="shared" si="391"/>
        <v>0.12276244952893678</v>
      </c>
      <c r="O360" s="42">
        <f t="shared" si="391"/>
        <v>-0.12528669724770647</v>
      </c>
      <c r="P360" s="42" t="str">
        <f t="shared" si="391"/>
        <v>...</v>
      </c>
      <c r="Q360" s="42" t="str">
        <f t="shared" si="391"/>
        <v>...</v>
      </c>
      <c r="R360" s="42" t="str">
        <f t="shared" si="391"/>
        <v>...</v>
      </c>
      <c r="S360" s="42" t="str">
        <f t="shared" si="391"/>
        <v>...</v>
      </c>
      <c r="T360" s="42">
        <f t="shared" si="391"/>
        <v>0.28955750986773765</v>
      </c>
      <c r="U360" s="42">
        <f t="shared" si="391"/>
        <v>-2.3476655236085442E-2</v>
      </c>
      <c r="V360" s="42">
        <f t="shared" si="391"/>
        <v>-5.4033543295135433E-2</v>
      </c>
      <c r="W360" s="42">
        <f t="shared" si="391"/>
        <v>3.6748573935936779E-2</v>
      </c>
      <c r="X360" s="42">
        <f t="shared" si="391"/>
        <v>0.22329286617215627</v>
      </c>
      <c r="Y360" s="42">
        <f t="shared" si="391"/>
        <v>-0.19559720362933219</v>
      </c>
      <c r="Z360" s="42" t="str">
        <f t="shared" si="391"/>
        <v>...</v>
      </c>
      <c r="AA360" s="42" t="str">
        <f t="shared" si="391"/>
        <v>...</v>
      </c>
      <c r="AB360" s="42" t="str">
        <f t="shared" si="391"/>
        <v>...</v>
      </c>
      <c r="AC360" s="42" t="str">
        <f t="shared" si="391"/>
        <v>...</v>
      </c>
      <c r="AD360" s="42">
        <f t="shared" si="391"/>
        <v>-4.5429260152048956E-3</v>
      </c>
      <c r="AE360" s="42">
        <f t="shared" si="391"/>
        <v>7.6519916142557598E-2</v>
      </c>
      <c r="AF360" s="42" t="str">
        <f t="shared" si="391"/>
        <v>...</v>
      </c>
      <c r="AG360" s="42" t="str">
        <f t="shared" si="391"/>
        <v>...</v>
      </c>
      <c r="AH360" s="42">
        <f t="shared" si="391"/>
        <v>0.19761856747392148</v>
      </c>
      <c r="AI360" s="42">
        <f t="shared" si="391"/>
        <v>-0.11347259791330444</v>
      </c>
      <c r="AJ360" s="42">
        <f t="shared" si="391"/>
        <v>0.21700155568368484</v>
      </c>
      <c r="AK360" s="42">
        <f t="shared" si="391"/>
        <v>-0.10525603184489152</v>
      </c>
      <c r="AL360" s="42">
        <f t="shared" si="391"/>
        <v>-8.182055391955867E-2</v>
      </c>
      <c r="AM360" s="42">
        <f t="shared" si="391"/>
        <v>-6.9948186528497436E-2</v>
      </c>
      <c r="AN360" s="42">
        <f t="shared" si="391"/>
        <v>8.0924408718503704E-2</v>
      </c>
      <c r="AO360" s="42">
        <f t="shared" si="391"/>
        <v>0.11143044834948257</v>
      </c>
      <c r="AP360" s="42" t="str">
        <f t="shared" si="391"/>
        <v>...</v>
      </c>
      <c r="AQ360" s="42" t="str">
        <f t="shared" si="391"/>
        <v>...</v>
      </c>
      <c r="AR360" s="42" t="str">
        <f t="shared" si="391"/>
        <v>...</v>
      </c>
      <c r="AS360" s="42" t="str">
        <f t="shared" si="391"/>
        <v>...</v>
      </c>
      <c r="AT360" s="42" t="str">
        <f t="shared" si="391"/>
        <v>...</v>
      </c>
      <c r="AU360" s="42" t="str">
        <f t="shared" si="391"/>
        <v>...</v>
      </c>
      <c r="AV360" s="42" t="str">
        <f t="shared" si="391"/>
        <v>...</v>
      </c>
      <c r="AW360" s="42" t="str">
        <f t="shared" si="391"/>
        <v>...</v>
      </c>
      <c r="AX360" s="42" t="str">
        <f t="shared" si="391"/>
        <v>...</v>
      </c>
      <c r="AY360" s="42" t="str">
        <f t="shared" si="391"/>
        <v>...</v>
      </c>
      <c r="AZ360" s="42" t="str">
        <f t="shared" si="391"/>
        <v>...</v>
      </c>
      <c r="BA360" s="42" t="str">
        <f t="shared" si="391"/>
        <v>...</v>
      </c>
      <c r="BB360" s="42">
        <f t="shared" si="391"/>
        <v>-6.4394955728467984E-2</v>
      </c>
      <c r="BC360" s="42">
        <f t="shared" si="391"/>
        <v>-0.1513724631333041</v>
      </c>
      <c r="BD360" s="42">
        <f t="shared" si="391"/>
        <v>3.47823022571494E-2</v>
      </c>
      <c r="BE360" s="42">
        <f t="shared" si="391"/>
        <v>-3.949766907903407E-2</v>
      </c>
      <c r="BF360" s="42" t="str">
        <f t="shared" si="391"/>
        <v>...</v>
      </c>
      <c r="BG360" s="42" t="str">
        <f t="shared" si="391"/>
        <v>...</v>
      </c>
      <c r="BH360" s="42">
        <f t="shared" si="391"/>
        <v>8.6948991079934146E-2</v>
      </c>
      <c r="BI360" s="42">
        <f t="shared" si="391"/>
        <v>-5.2892918825561352E-2</v>
      </c>
      <c r="BJ360" s="42">
        <f t="shared" si="391"/>
        <v>-0.12673069726830488</v>
      </c>
      <c r="BK360" s="42">
        <f t="shared" si="391"/>
        <v>-2.592537828379915E-2</v>
      </c>
      <c r="BL360" s="42">
        <f t="shared" si="391"/>
        <v>0.1056433408577877</v>
      </c>
      <c r="BM360" s="42">
        <f t="shared" si="391"/>
        <v>-8.029878618113917E-2</v>
      </c>
      <c r="BN360" s="42">
        <f t="shared" ref="BN360:BS360" si="392">IF(BN74="...","...",BN86/BN74-1)</f>
        <v>0.34881189914746957</v>
      </c>
      <c r="BO360" s="42">
        <f t="shared" si="392"/>
        <v>5.7880118268972325E-2</v>
      </c>
      <c r="BP360" s="42">
        <f t="shared" si="392"/>
        <v>-0.12089238845144357</v>
      </c>
      <c r="BQ360" s="42">
        <f t="shared" si="392"/>
        <v>-9.8237720284964358E-2</v>
      </c>
      <c r="BR360" s="42" t="str">
        <f t="shared" si="392"/>
        <v>...</v>
      </c>
      <c r="BS360" s="42" t="str">
        <f t="shared" si="392"/>
        <v>...</v>
      </c>
      <c r="BU360" s="70" t="s">
        <v>67</v>
      </c>
      <c r="BV360" s="70" t="s">
        <v>67</v>
      </c>
      <c r="BW360" s="70" t="s">
        <v>67</v>
      </c>
      <c r="BX360" s="70" t="s">
        <v>67</v>
      </c>
    </row>
    <row r="361" spans="1:76">
      <c r="A361" s="1">
        <f t="shared" si="384"/>
        <v>38991</v>
      </c>
      <c r="B361" s="42">
        <f t="shared" ref="B361:BM361" si="393">IF(B75="...","...",B87/B75-1)</f>
        <v>9.3993272465160871E-2</v>
      </c>
      <c r="C361" s="42">
        <f t="shared" si="393"/>
        <v>0.20643108217724992</v>
      </c>
      <c r="D361" s="42">
        <f t="shared" si="393"/>
        <v>0.12194022569149832</v>
      </c>
      <c r="E361" s="42">
        <f t="shared" si="393"/>
        <v>9.361250189652548E-2</v>
      </c>
      <c r="F361" s="42">
        <f t="shared" si="393"/>
        <v>3.2053567890962364E-2</v>
      </c>
      <c r="G361" s="42">
        <f t="shared" si="393"/>
        <v>-0.16586985391766274</v>
      </c>
      <c r="H361" s="42">
        <f t="shared" si="393"/>
        <v>-3.6299172716528827E-2</v>
      </c>
      <c r="I361" s="42">
        <f t="shared" si="393"/>
        <v>-8.8869205786831995E-2</v>
      </c>
      <c r="J361" s="42">
        <f t="shared" si="393"/>
        <v>7.4777496865429338E-2</v>
      </c>
      <c r="K361" s="42">
        <f t="shared" si="393"/>
        <v>0.21665773968934121</v>
      </c>
      <c r="L361" s="42">
        <f t="shared" si="393"/>
        <v>-2.5735196274118466E-2</v>
      </c>
      <c r="M361" s="42">
        <f t="shared" si="393"/>
        <v>4.31793478260869E-2</v>
      </c>
      <c r="N361" s="42">
        <f t="shared" si="393"/>
        <v>-4.6880836757564492E-2</v>
      </c>
      <c r="O361" s="42">
        <f t="shared" si="393"/>
        <v>0.12438090950022507</v>
      </c>
      <c r="P361" s="42">
        <f t="shared" si="393"/>
        <v>8.1192821956368677E-2</v>
      </c>
      <c r="Q361" s="42">
        <f t="shared" si="393"/>
        <v>0.12510220768601799</v>
      </c>
      <c r="R361" s="42">
        <f t="shared" si="393"/>
        <v>0.23113049312311307</v>
      </c>
      <c r="S361" s="42">
        <f t="shared" si="393"/>
        <v>7.3909830007390376E-4</v>
      </c>
      <c r="T361" s="42">
        <f t="shared" si="393"/>
        <v>1.4609676001344551E-2</v>
      </c>
      <c r="U361" s="42">
        <f t="shared" si="393"/>
        <v>-5.4064272211720277E-2</v>
      </c>
      <c r="V361" s="42">
        <f t="shared" si="393"/>
        <v>-8.2594954568542267E-2</v>
      </c>
      <c r="W361" s="42">
        <f t="shared" si="393"/>
        <v>0.22936376110348822</v>
      </c>
      <c r="X361" s="42">
        <f t="shared" si="393"/>
        <v>7.377163271934295E-2</v>
      </c>
      <c r="Y361" s="42">
        <f t="shared" si="393"/>
        <v>9.244668557621516E-3</v>
      </c>
      <c r="Z361" s="42">
        <f t="shared" si="393"/>
        <v>-0.10160221496005806</v>
      </c>
      <c r="AA361" s="42">
        <f t="shared" si="393"/>
        <v>-0.25105058365758759</v>
      </c>
      <c r="AB361" s="42">
        <f t="shared" si="393"/>
        <v>-3.6662228140257436E-2</v>
      </c>
      <c r="AC361" s="42">
        <f t="shared" si="393"/>
        <v>-3.9067422810333929E-2</v>
      </c>
      <c r="AD361" s="42">
        <f t="shared" si="393"/>
        <v>-5.9537182655583054E-2</v>
      </c>
      <c r="AE361" s="42">
        <f t="shared" si="393"/>
        <v>-6.5227817745803329E-2</v>
      </c>
      <c r="AF361" s="42">
        <f t="shared" si="393"/>
        <v>-0.11647597254004571</v>
      </c>
      <c r="AG361" s="42">
        <f t="shared" si="393"/>
        <v>1.9495412844036775E-2</v>
      </c>
      <c r="AH361" s="42">
        <f t="shared" si="393"/>
        <v>0.18179395669759701</v>
      </c>
      <c r="AI361" s="42">
        <f t="shared" si="393"/>
        <v>3.7757396238535357E-2</v>
      </c>
      <c r="AJ361" s="42">
        <f t="shared" si="393"/>
        <v>0.18588703646174909</v>
      </c>
      <c r="AK361" s="42">
        <f t="shared" si="393"/>
        <v>8.8298666666666747E-2</v>
      </c>
      <c r="AL361" s="42">
        <f t="shared" si="393"/>
        <v>5.2884292525686716E-2</v>
      </c>
      <c r="AM361" s="42">
        <f t="shared" si="393"/>
        <v>0.13697792113898011</v>
      </c>
      <c r="AN361" s="42">
        <f t="shared" si="393"/>
        <v>3.162711408191643E-2</v>
      </c>
      <c r="AO361" s="42">
        <f t="shared" si="393"/>
        <v>-1.6190516982909964E-2</v>
      </c>
      <c r="AP361" s="42">
        <f t="shared" si="393"/>
        <v>3.5248931381254289E-2</v>
      </c>
      <c r="AQ361" s="42">
        <f t="shared" si="393"/>
        <v>-3.49939461949621E-2</v>
      </c>
      <c r="AR361" s="42">
        <f t="shared" si="393"/>
        <v>7.8235739351820044E-2</v>
      </c>
      <c r="AS361" s="42">
        <f t="shared" si="393"/>
        <v>7.5796178343949139E-2</v>
      </c>
      <c r="AT361" s="42">
        <f t="shared" si="393"/>
        <v>7.7466189339697733E-2</v>
      </c>
      <c r="AU361" s="42">
        <f t="shared" si="393"/>
        <v>-0.11724968229549859</v>
      </c>
      <c r="AV361" s="42">
        <f t="shared" si="393"/>
        <v>0.35813050861162776</v>
      </c>
      <c r="AW361" s="42">
        <f t="shared" si="393"/>
        <v>0.33188495758328163</v>
      </c>
      <c r="AX361" s="42">
        <f t="shared" si="393"/>
        <v>6.2923900875787364E-2</v>
      </c>
      <c r="AY361" s="42">
        <f t="shared" si="393"/>
        <v>-2.7819384713809181E-2</v>
      </c>
      <c r="AZ361" s="42">
        <f t="shared" si="393"/>
        <v>6.1573574163149125E-2</v>
      </c>
      <c r="BA361" s="42">
        <f t="shared" si="393"/>
        <v>-2.025240497309011E-3</v>
      </c>
      <c r="BB361" s="42">
        <f t="shared" si="393"/>
        <v>-3.6302280396768638E-2</v>
      </c>
      <c r="BC361" s="42">
        <f t="shared" si="393"/>
        <v>0.10347070300951922</v>
      </c>
      <c r="BD361" s="42">
        <f t="shared" si="393"/>
        <v>-3.7065158750774319E-2</v>
      </c>
      <c r="BE361" s="42">
        <f t="shared" si="393"/>
        <v>4.3869684158169608E-2</v>
      </c>
      <c r="BF361" s="42">
        <f t="shared" si="393"/>
        <v>8.8442370065659359E-2</v>
      </c>
      <c r="BG361" s="42">
        <f t="shared" si="393"/>
        <v>0.24735322425409056</v>
      </c>
      <c r="BH361" s="42">
        <f t="shared" si="393"/>
        <v>7.5285451197053321E-2</v>
      </c>
      <c r="BI361" s="42">
        <f t="shared" si="393"/>
        <v>0.209710743801653</v>
      </c>
      <c r="BJ361" s="42">
        <f t="shared" si="393"/>
        <v>1.1684153950412446E-2</v>
      </c>
      <c r="BK361" s="42">
        <f t="shared" si="393"/>
        <v>0.10610544776937414</v>
      </c>
      <c r="BL361" s="42">
        <f t="shared" si="393"/>
        <v>-1.481481481481528E-3</v>
      </c>
      <c r="BM361" s="42">
        <f t="shared" si="393"/>
        <v>0.28140703517587951</v>
      </c>
      <c r="BN361" s="42">
        <f t="shared" ref="BN361:BS361" si="394">IF(BN75="...","...",BN87/BN75-1)</f>
        <v>0.16879551151963712</v>
      </c>
      <c r="BO361" s="42">
        <f t="shared" si="394"/>
        <v>0.26561641326250229</v>
      </c>
      <c r="BP361" s="42">
        <f t="shared" si="394"/>
        <v>-8.456679116521415E-2</v>
      </c>
      <c r="BQ361" s="42">
        <f t="shared" si="394"/>
        <v>7.0398053189639764E-3</v>
      </c>
      <c r="BR361" s="42">
        <f t="shared" si="394"/>
        <v>4.2065656308651E-2</v>
      </c>
      <c r="BS361" s="42">
        <f t="shared" si="394"/>
        <v>5.2292829420066633E-2</v>
      </c>
      <c r="BU361" s="70">
        <f>IF(BU75="...","...",BU87/BU75-1)</f>
        <v>4.4768270843076552E-2</v>
      </c>
      <c r="BV361" s="70">
        <f>IF(BV75="...","...",BV87/BV75-1)</f>
        <v>7.4714746169338486E-2</v>
      </c>
      <c r="BW361" s="70">
        <f>IF(BW75="...","...",BW87/BW75-1)</f>
        <v>3.6910685496591711E-2</v>
      </c>
      <c r="BX361" s="70">
        <f>IF(BX75="...","...",BX87/BX75-1)</f>
        <v>2.7944524943075866E-2</v>
      </c>
    </row>
    <row r="362" spans="1:76">
      <c r="A362" s="1">
        <f t="shared" si="384"/>
        <v>39022</v>
      </c>
      <c r="B362" s="42" t="str">
        <f t="shared" ref="B362:BM362" si="395">IF(B76="...","...",B88/B76-1)</f>
        <v>...</v>
      </c>
      <c r="C362" s="42" t="str">
        <f t="shared" si="395"/>
        <v>...</v>
      </c>
      <c r="D362" s="42" t="str">
        <f t="shared" si="395"/>
        <v>...</v>
      </c>
      <c r="E362" s="42" t="str">
        <f t="shared" si="395"/>
        <v>...</v>
      </c>
      <c r="F362" s="42">
        <f t="shared" si="395"/>
        <v>-1.6998130205680972E-4</v>
      </c>
      <c r="G362" s="42">
        <f t="shared" si="395"/>
        <v>0.17608732925644399</v>
      </c>
      <c r="H362" s="42">
        <f t="shared" si="395"/>
        <v>0.13608025290969783</v>
      </c>
      <c r="I362" s="42">
        <f t="shared" si="395"/>
        <v>0.10514265586474103</v>
      </c>
      <c r="J362" s="42" t="str">
        <f t="shared" si="395"/>
        <v>...</v>
      </c>
      <c r="K362" s="42" t="str">
        <f t="shared" si="395"/>
        <v>...</v>
      </c>
      <c r="L362" s="42">
        <f t="shared" si="395"/>
        <v>4.2193721151474683E-2</v>
      </c>
      <c r="M362" s="42">
        <f t="shared" si="395"/>
        <v>-3.1346673454203722E-2</v>
      </c>
      <c r="N362" s="42">
        <f t="shared" si="395"/>
        <v>9.2773892773892808E-2</v>
      </c>
      <c r="O362" s="42">
        <f t="shared" si="395"/>
        <v>0.23912834173112096</v>
      </c>
      <c r="P362" s="42" t="str">
        <f t="shared" si="395"/>
        <v>...</v>
      </c>
      <c r="Q362" s="42" t="str">
        <f t="shared" si="395"/>
        <v>...</v>
      </c>
      <c r="R362" s="42" t="str">
        <f t="shared" si="395"/>
        <v>...</v>
      </c>
      <c r="S362" s="42" t="str">
        <f t="shared" si="395"/>
        <v>...</v>
      </c>
      <c r="T362" s="42">
        <f t="shared" si="395"/>
        <v>-2.7018966956936619E-2</v>
      </c>
      <c r="U362" s="42">
        <f t="shared" si="395"/>
        <v>-2.0934689665339845E-2</v>
      </c>
      <c r="V362" s="42">
        <f t="shared" si="395"/>
        <v>-2.2674826928865244E-2</v>
      </c>
      <c r="W362" s="42">
        <f t="shared" si="395"/>
        <v>0.24924102921415425</v>
      </c>
      <c r="X362" s="42">
        <f t="shared" si="395"/>
        <v>0.29134906231094981</v>
      </c>
      <c r="Y362" s="42">
        <f t="shared" si="395"/>
        <v>5.4190154077414565E-2</v>
      </c>
      <c r="Z362" s="42" t="str">
        <f t="shared" si="395"/>
        <v>...</v>
      </c>
      <c r="AA362" s="42" t="str">
        <f t="shared" si="395"/>
        <v>...</v>
      </c>
      <c r="AB362" s="42" t="str">
        <f t="shared" si="395"/>
        <v>...</v>
      </c>
      <c r="AC362" s="42" t="str">
        <f t="shared" si="395"/>
        <v>...</v>
      </c>
      <c r="AD362" s="42">
        <f t="shared" si="395"/>
        <v>-4.617795002886127E-2</v>
      </c>
      <c r="AE362" s="42">
        <f t="shared" si="395"/>
        <v>-2.710935120316782E-2</v>
      </c>
      <c r="AF362" s="42" t="str">
        <f t="shared" si="395"/>
        <v>...</v>
      </c>
      <c r="AG362" s="42" t="str">
        <f t="shared" si="395"/>
        <v>...</v>
      </c>
      <c r="AH362" s="42">
        <f t="shared" si="395"/>
        <v>9.4577875161738101E-2</v>
      </c>
      <c r="AI362" s="42">
        <f t="shared" si="395"/>
        <v>0.19201998454234293</v>
      </c>
      <c r="AJ362" s="42">
        <f t="shared" si="395"/>
        <v>0.11759085519575452</v>
      </c>
      <c r="AK362" s="42">
        <f t="shared" si="395"/>
        <v>0.20460469860596153</v>
      </c>
      <c r="AL362" s="42">
        <f t="shared" si="395"/>
        <v>0.13964513542719703</v>
      </c>
      <c r="AM362" s="42">
        <f t="shared" si="395"/>
        <v>3.3865357069776891E-2</v>
      </c>
      <c r="AN362" s="42">
        <f t="shared" si="395"/>
        <v>-1.5896174030441967E-3</v>
      </c>
      <c r="AO362" s="42">
        <f t="shared" si="395"/>
        <v>8.1057148695593551E-3</v>
      </c>
      <c r="AP362" s="42" t="str">
        <f t="shared" si="395"/>
        <v>...</v>
      </c>
      <c r="AQ362" s="42" t="str">
        <f t="shared" si="395"/>
        <v>...</v>
      </c>
      <c r="AR362" s="42" t="str">
        <f t="shared" si="395"/>
        <v>...</v>
      </c>
      <c r="AS362" s="42" t="str">
        <f t="shared" si="395"/>
        <v>...</v>
      </c>
      <c r="AT362" s="42" t="str">
        <f t="shared" si="395"/>
        <v>...</v>
      </c>
      <c r="AU362" s="42" t="str">
        <f t="shared" si="395"/>
        <v>...</v>
      </c>
      <c r="AV362" s="42" t="str">
        <f t="shared" si="395"/>
        <v>...</v>
      </c>
      <c r="AW362" s="42" t="str">
        <f t="shared" si="395"/>
        <v>...</v>
      </c>
      <c r="AX362" s="42" t="str">
        <f t="shared" si="395"/>
        <v>...</v>
      </c>
      <c r="AY362" s="42" t="str">
        <f t="shared" si="395"/>
        <v>...</v>
      </c>
      <c r="AZ362" s="42" t="str">
        <f t="shared" si="395"/>
        <v>...</v>
      </c>
      <c r="BA362" s="42" t="str">
        <f t="shared" si="395"/>
        <v>...</v>
      </c>
      <c r="BB362" s="42">
        <f t="shared" si="395"/>
        <v>-6.9662921348314644E-2</v>
      </c>
      <c r="BC362" s="42">
        <f t="shared" si="395"/>
        <v>6.5877278645833259E-2</v>
      </c>
      <c r="BD362" s="42">
        <f t="shared" si="395"/>
        <v>3.9859110972401801E-2</v>
      </c>
      <c r="BE362" s="42">
        <f t="shared" si="395"/>
        <v>4.3274011590028749E-3</v>
      </c>
      <c r="BF362" s="42" t="str">
        <f t="shared" si="395"/>
        <v>...</v>
      </c>
      <c r="BG362" s="42" t="str">
        <f t="shared" si="395"/>
        <v>...</v>
      </c>
      <c r="BH362" s="42">
        <f t="shared" si="395"/>
        <v>9.3419833178869371E-2</v>
      </c>
      <c r="BI362" s="42">
        <f t="shared" si="395"/>
        <v>0.24805790960451968</v>
      </c>
      <c r="BJ362" s="42">
        <f t="shared" si="395"/>
        <v>-5.0484735973597372E-2</v>
      </c>
      <c r="BK362" s="42">
        <f t="shared" si="395"/>
        <v>-1.3376810105782067E-2</v>
      </c>
      <c r="BL362" s="42">
        <f t="shared" si="395"/>
        <v>-0.12764134780125647</v>
      </c>
      <c r="BM362" s="42">
        <f t="shared" si="395"/>
        <v>0.21270417422867505</v>
      </c>
      <c r="BN362" s="42">
        <f t="shared" ref="BN362:BS362" si="396">IF(BN76="...","...",BN88/BN76-1)</f>
        <v>5.4725298355015495E-2</v>
      </c>
      <c r="BO362" s="42">
        <f t="shared" si="396"/>
        <v>-6.1444363391504053E-3</v>
      </c>
      <c r="BP362" s="42">
        <f t="shared" si="396"/>
        <v>2.9240329495640482E-2</v>
      </c>
      <c r="BQ362" s="42">
        <f t="shared" si="396"/>
        <v>6.0228687875014231E-2</v>
      </c>
      <c r="BR362" s="42" t="str">
        <f t="shared" si="396"/>
        <v>...</v>
      </c>
      <c r="BS362" s="42" t="str">
        <f t="shared" si="396"/>
        <v>...</v>
      </c>
      <c r="BU362" s="70" t="s">
        <v>67</v>
      </c>
      <c r="BV362" s="70" t="s">
        <v>67</v>
      </c>
      <c r="BW362" s="70" t="s">
        <v>67</v>
      </c>
      <c r="BX362" s="70" t="s">
        <v>67</v>
      </c>
    </row>
    <row r="363" spans="1:76">
      <c r="A363" s="1">
        <f t="shared" si="384"/>
        <v>39052</v>
      </c>
      <c r="B363" s="42" t="str">
        <f t="shared" ref="B363:BM363" si="397">IF(B77="...","...",B89/B77-1)</f>
        <v>...</v>
      </c>
      <c r="C363" s="42" t="str">
        <f t="shared" si="397"/>
        <v>...</v>
      </c>
      <c r="D363" s="42" t="str">
        <f t="shared" si="397"/>
        <v>...</v>
      </c>
      <c r="E363" s="42" t="str">
        <f t="shared" si="397"/>
        <v>...</v>
      </c>
      <c r="F363" s="42">
        <f t="shared" si="397"/>
        <v>-1.7665849251419674E-2</v>
      </c>
      <c r="G363" s="42">
        <f t="shared" si="397"/>
        <v>7.1758215066449305E-2</v>
      </c>
      <c r="H363" s="42">
        <f t="shared" si="397"/>
        <v>9.1147829774740341E-2</v>
      </c>
      <c r="I363" s="42">
        <f t="shared" si="397"/>
        <v>-3.1465911928743817E-2</v>
      </c>
      <c r="J363" s="42" t="str">
        <f t="shared" si="397"/>
        <v>...</v>
      </c>
      <c r="K363" s="42" t="str">
        <f t="shared" si="397"/>
        <v>...</v>
      </c>
      <c r="L363" s="42">
        <f t="shared" si="397"/>
        <v>9.7269670118501184E-2</v>
      </c>
      <c r="M363" s="42">
        <f t="shared" si="397"/>
        <v>1.2717466579924785E-2</v>
      </c>
      <c r="N363" s="42">
        <f t="shared" si="397"/>
        <v>-6.8399626834026006E-2</v>
      </c>
      <c r="O363" s="42">
        <f t="shared" si="397"/>
        <v>2.6410755916073114E-2</v>
      </c>
      <c r="P363" s="42" t="str">
        <f t="shared" si="397"/>
        <v>...</v>
      </c>
      <c r="Q363" s="42" t="str">
        <f t="shared" si="397"/>
        <v>...</v>
      </c>
      <c r="R363" s="42" t="str">
        <f t="shared" si="397"/>
        <v>...</v>
      </c>
      <c r="S363" s="42" t="str">
        <f t="shared" si="397"/>
        <v>...</v>
      </c>
      <c r="T363" s="42">
        <f t="shared" si="397"/>
        <v>-4.1469693423824006E-2</v>
      </c>
      <c r="U363" s="42">
        <f t="shared" si="397"/>
        <v>-0.11611190976445873</v>
      </c>
      <c r="V363" s="42">
        <f t="shared" si="397"/>
        <v>2.4707298117180976E-2</v>
      </c>
      <c r="W363" s="42">
        <f t="shared" si="397"/>
        <v>0.42971364819635549</v>
      </c>
      <c r="X363" s="42">
        <f t="shared" si="397"/>
        <v>7.6235741444866889E-2</v>
      </c>
      <c r="Y363" s="42">
        <f t="shared" si="397"/>
        <v>8.8662364329715526E-2</v>
      </c>
      <c r="Z363" s="42" t="str">
        <f t="shared" si="397"/>
        <v>...</v>
      </c>
      <c r="AA363" s="42" t="str">
        <f t="shared" si="397"/>
        <v>...</v>
      </c>
      <c r="AB363" s="42" t="str">
        <f t="shared" si="397"/>
        <v>...</v>
      </c>
      <c r="AC363" s="42" t="str">
        <f t="shared" si="397"/>
        <v>...</v>
      </c>
      <c r="AD363" s="42">
        <f t="shared" si="397"/>
        <v>-8.9994944104263785E-2</v>
      </c>
      <c r="AE363" s="42">
        <f t="shared" si="397"/>
        <v>7.7623382846190747E-2</v>
      </c>
      <c r="AF363" s="42" t="str">
        <f t="shared" si="397"/>
        <v>...</v>
      </c>
      <c r="AG363" s="42" t="str">
        <f t="shared" si="397"/>
        <v>...</v>
      </c>
      <c r="AH363" s="42">
        <f t="shared" si="397"/>
        <v>0.13575530109786382</v>
      </c>
      <c r="AI363" s="42">
        <f t="shared" si="397"/>
        <v>2.7541021626949602E-2</v>
      </c>
      <c r="AJ363" s="42">
        <f t="shared" si="397"/>
        <v>0.17880339482359542</v>
      </c>
      <c r="AK363" s="42">
        <f t="shared" si="397"/>
        <v>-7.9076469175615172E-3</v>
      </c>
      <c r="AL363" s="42">
        <f t="shared" si="397"/>
        <v>-3.6934484700581915E-2</v>
      </c>
      <c r="AM363" s="42">
        <f t="shared" si="397"/>
        <v>0.11859706859249775</v>
      </c>
      <c r="AN363" s="42">
        <f t="shared" si="397"/>
        <v>5.7429871114480724E-2</v>
      </c>
      <c r="AO363" s="42">
        <f t="shared" si="397"/>
        <v>4.3769943485448382E-2</v>
      </c>
      <c r="AP363" s="42" t="str">
        <f t="shared" si="397"/>
        <v>...</v>
      </c>
      <c r="AQ363" s="42" t="str">
        <f t="shared" si="397"/>
        <v>...</v>
      </c>
      <c r="AR363" s="42" t="str">
        <f t="shared" si="397"/>
        <v>...</v>
      </c>
      <c r="AS363" s="42" t="str">
        <f t="shared" si="397"/>
        <v>...</v>
      </c>
      <c r="AT363" s="42" t="str">
        <f t="shared" si="397"/>
        <v>...</v>
      </c>
      <c r="AU363" s="42" t="str">
        <f t="shared" si="397"/>
        <v>...</v>
      </c>
      <c r="AV363" s="42" t="str">
        <f t="shared" si="397"/>
        <v>...</v>
      </c>
      <c r="AW363" s="42" t="str">
        <f t="shared" si="397"/>
        <v>...</v>
      </c>
      <c r="AX363" s="42" t="str">
        <f t="shared" si="397"/>
        <v>...</v>
      </c>
      <c r="AY363" s="42" t="str">
        <f t="shared" si="397"/>
        <v>...</v>
      </c>
      <c r="AZ363" s="42" t="str">
        <f t="shared" si="397"/>
        <v>...</v>
      </c>
      <c r="BA363" s="42" t="str">
        <f t="shared" si="397"/>
        <v>...</v>
      </c>
      <c r="BB363" s="42">
        <f t="shared" si="397"/>
        <v>1.0473139477575888E-3</v>
      </c>
      <c r="BC363" s="42">
        <f t="shared" si="397"/>
        <v>4.285484130819972E-3</v>
      </c>
      <c r="BD363" s="42">
        <f t="shared" si="397"/>
        <v>-3.5164991297552683E-2</v>
      </c>
      <c r="BE363" s="42">
        <f t="shared" si="397"/>
        <v>4.0418205639719096E-2</v>
      </c>
      <c r="BF363" s="42" t="str">
        <f t="shared" si="397"/>
        <v>...</v>
      </c>
      <c r="BG363" s="42" t="str">
        <f t="shared" si="397"/>
        <v>...</v>
      </c>
      <c r="BH363" s="42">
        <f t="shared" si="397"/>
        <v>0.1287895076327672</v>
      </c>
      <c r="BI363" s="42">
        <f t="shared" si="397"/>
        <v>6.7897015265436345E-2</v>
      </c>
      <c r="BJ363" s="42">
        <f t="shared" si="397"/>
        <v>-5.8930923713341743E-3</v>
      </c>
      <c r="BK363" s="42">
        <f t="shared" si="397"/>
        <v>1.4521712211184035E-2</v>
      </c>
      <c r="BL363" s="42">
        <f t="shared" si="397"/>
        <v>0.41063040791100125</v>
      </c>
      <c r="BM363" s="42">
        <f t="shared" si="397"/>
        <v>0.32940426887543794</v>
      </c>
      <c r="BN363" s="42">
        <f t="shared" ref="BN363:BS363" si="398">IF(BN77="...","...",BN89/BN77-1)</f>
        <v>2.4129069103369538E-2</v>
      </c>
      <c r="BO363" s="42">
        <f t="shared" si="398"/>
        <v>2.5498402907809137E-2</v>
      </c>
      <c r="BP363" s="42">
        <f t="shared" si="398"/>
        <v>5.0789607743250142E-2</v>
      </c>
      <c r="BQ363" s="42">
        <f t="shared" si="398"/>
        <v>3.3434482758620598E-2</v>
      </c>
      <c r="BR363" s="42" t="str">
        <f t="shared" si="398"/>
        <v>...</v>
      </c>
      <c r="BS363" s="42" t="str">
        <f t="shared" si="398"/>
        <v>...</v>
      </c>
      <c r="BU363" s="70" t="s">
        <v>67</v>
      </c>
      <c r="BV363" s="70" t="s">
        <v>67</v>
      </c>
      <c r="BW363" s="70" t="s">
        <v>67</v>
      </c>
      <c r="BX363" s="70" t="s">
        <v>67</v>
      </c>
    </row>
    <row r="364" spans="1:76">
      <c r="A364" s="1">
        <f t="shared" si="384"/>
        <v>39083</v>
      </c>
      <c r="B364" s="42">
        <f t="shared" ref="B364:BM364" si="399">IF(B78="...","...",B90/B78-1)</f>
        <v>0.18577328619254718</v>
      </c>
      <c r="C364" s="42">
        <f t="shared" si="399"/>
        <v>7.7434841110317398E-2</v>
      </c>
      <c r="D364" s="42">
        <f t="shared" si="399"/>
        <v>9.9363325485883225E-2</v>
      </c>
      <c r="E364" s="42">
        <f t="shared" si="399"/>
        <v>2.533787227103157E-2</v>
      </c>
      <c r="F364" s="42">
        <f t="shared" si="399"/>
        <v>-4.7193281239564566E-2</v>
      </c>
      <c r="G364" s="42">
        <f t="shared" si="399"/>
        <v>0.26751612395784186</v>
      </c>
      <c r="H364" s="42">
        <f t="shared" si="399"/>
        <v>-6.3387406244549083E-2</v>
      </c>
      <c r="I364" s="42">
        <f t="shared" si="399"/>
        <v>0.12013485671474067</v>
      </c>
      <c r="J364" s="42">
        <f t="shared" si="399"/>
        <v>6.4864977207542918E-2</v>
      </c>
      <c r="K364" s="42">
        <f t="shared" si="399"/>
        <v>1.9848375176197086E-2</v>
      </c>
      <c r="L364" s="42">
        <f t="shared" si="399"/>
        <v>5.0407059388210884E-2</v>
      </c>
      <c r="M364" s="42">
        <f t="shared" si="399"/>
        <v>-2.0983612621610637E-2</v>
      </c>
      <c r="N364" s="42">
        <f t="shared" si="399"/>
        <v>2.6343320126430037E-2</v>
      </c>
      <c r="O364" s="42">
        <f t="shared" si="399"/>
        <v>6.4708847995966767E-2</v>
      </c>
      <c r="P364" s="42">
        <f t="shared" si="399"/>
        <v>7.9372942567675464E-2</v>
      </c>
      <c r="Q364" s="42">
        <f t="shared" si="399"/>
        <v>6.210629921259847E-2</v>
      </c>
      <c r="R364" s="42">
        <f t="shared" si="399"/>
        <v>-4.2698325913197444E-2</v>
      </c>
      <c r="S364" s="42">
        <f t="shared" si="399"/>
        <v>-0.2901554404145078</v>
      </c>
      <c r="T364" s="42">
        <f t="shared" si="399"/>
        <v>-6.5075123387778433E-2</v>
      </c>
      <c r="U364" s="42">
        <f t="shared" si="399"/>
        <v>0.12048322726782446</v>
      </c>
      <c r="V364" s="42">
        <f t="shared" si="399"/>
        <v>4.7997950369665476E-2</v>
      </c>
      <c r="W364" s="42">
        <f t="shared" si="399"/>
        <v>0.22900549585185703</v>
      </c>
      <c r="X364" s="42">
        <f t="shared" si="399"/>
        <v>0.12084077260185033</v>
      </c>
      <c r="Y364" s="42">
        <f t="shared" si="399"/>
        <v>0.17494630360978314</v>
      </c>
      <c r="Z364" s="42">
        <f t="shared" si="399"/>
        <v>6.8812578015031933E-2</v>
      </c>
      <c r="AA364" s="42">
        <f t="shared" si="399"/>
        <v>8.1180811808118092E-2</v>
      </c>
      <c r="AB364" s="42">
        <f t="shared" si="399"/>
        <v>-5.954947186893722E-2</v>
      </c>
      <c r="AC364" s="42">
        <f t="shared" si="399"/>
        <v>-9.7858197932053637E-3</v>
      </c>
      <c r="AD364" s="42">
        <f t="shared" si="399"/>
        <v>3.4153310415643512E-2</v>
      </c>
      <c r="AE364" s="42">
        <f t="shared" si="399"/>
        <v>-0.21941103276648688</v>
      </c>
      <c r="AF364" s="42">
        <f t="shared" si="399"/>
        <v>-0.13778959361944554</v>
      </c>
      <c r="AG364" s="42">
        <f t="shared" si="399"/>
        <v>9.7205528846153744E-2</v>
      </c>
      <c r="AH364" s="42">
        <f t="shared" si="399"/>
        <v>7.1725719387962128E-2</v>
      </c>
      <c r="AI364" s="42">
        <f t="shared" si="399"/>
        <v>8.9824320682135639E-2</v>
      </c>
      <c r="AJ364" s="42">
        <f t="shared" si="399"/>
        <v>0.22197358666703271</v>
      </c>
      <c r="AK364" s="42">
        <f t="shared" si="399"/>
        <v>7.645510122119914E-2</v>
      </c>
      <c r="AL364" s="42">
        <f t="shared" si="399"/>
        <v>-1.8825455289543713E-2</v>
      </c>
      <c r="AM364" s="42">
        <f t="shared" si="399"/>
        <v>-6.3780134130868249E-2</v>
      </c>
      <c r="AN364" s="42">
        <f t="shared" si="399"/>
        <v>-4.6275249817729569E-2</v>
      </c>
      <c r="AO364" s="42">
        <f t="shared" si="399"/>
        <v>1.5685113939035267E-2</v>
      </c>
      <c r="AP364" s="42">
        <f t="shared" si="399"/>
        <v>-5.805559303737684E-2</v>
      </c>
      <c r="AQ364" s="42">
        <f t="shared" si="399"/>
        <v>3.9633742294331364E-2</v>
      </c>
      <c r="AR364" s="42">
        <f t="shared" si="399"/>
        <v>0.12468581687612201</v>
      </c>
      <c r="AS364" s="42">
        <f t="shared" si="399"/>
        <v>-6.8022536759653196E-3</v>
      </c>
      <c r="AT364" s="42">
        <f t="shared" si="399"/>
        <v>-7.6315789473684226E-2</v>
      </c>
      <c r="AU364" s="42">
        <f t="shared" si="399"/>
        <v>0.19852503472451888</v>
      </c>
      <c r="AV364" s="42">
        <f t="shared" si="399"/>
        <v>-0.24144616378846084</v>
      </c>
      <c r="AW364" s="42">
        <f t="shared" si="399"/>
        <v>-0.36930851063829784</v>
      </c>
      <c r="AX364" s="42">
        <f t="shared" si="399"/>
        <v>-6.3056452225085935E-2</v>
      </c>
      <c r="AY364" s="42">
        <f t="shared" si="399"/>
        <v>2.8243942699569313E-2</v>
      </c>
      <c r="AZ364" s="42">
        <f t="shared" si="399"/>
        <v>-0.12464406828165464</v>
      </c>
      <c r="BA364" s="42">
        <f t="shared" si="399"/>
        <v>0.13622425745079192</v>
      </c>
      <c r="BB364" s="42">
        <f t="shared" si="399"/>
        <v>-0.13398460137428592</v>
      </c>
      <c r="BC364" s="42">
        <f t="shared" si="399"/>
        <v>3.9241950687106231E-2</v>
      </c>
      <c r="BD364" s="42">
        <f t="shared" si="399"/>
        <v>0.11008547449301886</v>
      </c>
      <c r="BE364" s="42">
        <f t="shared" si="399"/>
        <v>-5.3937396668996773E-2</v>
      </c>
      <c r="BF364" s="42">
        <f t="shared" si="399"/>
        <v>-6.8474450063603309E-2</v>
      </c>
      <c r="BG364" s="42">
        <f t="shared" si="399"/>
        <v>2.1733668341708645E-2</v>
      </c>
      <c r="BH364" s="42">
        <f t="shared" si="399"/>
        <v>0.16174560733384258</v>
      </c>
      <c r="BI364" s="42">
        <f t="shared" si="399"/>
        <v>0.1094558429973238</v>
      </c>
      <c r="BJ364" s="42">
        <f t="shared" si="399"/>
        <v>2.0657222254610419E-2</v>
      </c>
      <c r="BK364" s="42">
        <f t="shared" si="399"/>
        <v>-5.7244487649684039E-2</v>
      </c>
      <c r="BL364" s="42">
        <f t="shared" si="399"/>
        <v>0.44457607040108305</v>
      </c>
      <c r="BM364" s="42">
        <f t="shared" si="399"/>
        <v>5.0058479532163691E-2</v>
      </c>
      <c r="BN364" s="42">
        <f t="shared" ref="BN364:BS364" si="400">IF(BN78="...","...",BN90/BN78-1)</f>
        <v>1.5899284827708415E-2</v>
      </c>
      <c r="BO364" s="42">
        <f t="shared" si="400"/>
        <v>2.1756843055647401E-2</v>
      </c>
      <c r="BP364" s="42">
        <f t="shared" si="400"/>
        <v>-0.12905566497356691</v>
      </c>
      <c r="BQ364" s="42">
        <f t="shared" si="400"/>
        <v>-8.0581241743725274E-2</v>
      </c>
      <c r="BR364" s="42">
        <f t="shared" si="400"/>
        <v>1.833607723646935E-2</v>
      </c>
      <c r="BS364" s="42">
        <f t="shared" si="400"/>
        <v>3.1038753709336619E-2</v>
      </c>
      <c r="BU364" s="70">
        <f>IF(BU78="...","...",BU90/BU78-1)</f>
        <v>4.9084505348106378E-2</v>
      </c>
      <c r="BV364" s="70">
        <f>IF(BV78="...","...",BV90/BV78-1)</f>
        <v>5.1940284137748538E-2</v>
      </c>
      <c r="BW364" s="70">
        <f>IF(BW78="...","...",BW90/BW78-1)</f>
        <v>-3.1926879718028989E-2</v>
      </c>
      <c r="BX364" s="70">
        <f>IF(BX78="...","...",BX90/BX78-1)</f>
        <v>1.1534193774455304E-2</v>
      </c>
    </row>
    <row r="365" spans="1:76">
      <c r="A365" s="1">
        <f t="shared" si="384"/>
        <v>39114</v>
      </c>
      <c r="B365" s="42" t="str">
        <f t="shared" ref="B365:BM365" si="401">IF(B79="...","...",B91/B79-1)</f>
        <v>...</v>
      </c>
      <c r="C365" s="42" t="str">
        <f t="shared" si="401"/>
        <v>...</v>
      </c>
      <c r="D365" s="42" t="str">
        <f t="shared" si="401"/>
        <v>...</v>
      </c>
      <c r="E365" s="42" t="str">
        <f t="shared" si="401"/>
        <v>...</v>
      </c>
      <c r="F365" s="42">
        <f t="shared" si="401"/>
        <v>0.19884342607746852</v>
      </c>
      <c r="G365" s="42">
        <f t="shared" si="401"/>
        <v>0.2042092688240047</v>
      </c>
      <c r="H365" s="42">
        <f t="shared" si="401"/>
        <v>-4.831955167740265E-2</v>
      </c>
      <c r="I365" s="42">
        <f t="shared" si="401"/>
        <v>0.24369096812278634</v>
      </c>
      <c r="J365" s="42" t="str">
        <f t="shared" si="401"/>
        <v>...</v>
      </c>
      <c r="K365" s="42" t="str">
        <f t="shared" si="401"/>
        <v>...</v>
      </c>
      <c r="L365" s="42">
        <f t="shared" si="401"/>
        <v>-8.5148190600949691E-2</v>
      </c>
      <c r="M365" s="42">
        <f t="shared" si="401"/>
        <v>4.8916431373986935E-2</v>
      </c>
      <c r="N365" s="42">
        <f t="shared" si="401"/>
        <v>3.7615295139173277E-2</v>
      </c>
      <c r="O365" s="42">
        <f t="shared" si="401"/>
        <v>-1.2398005439709925E-2</v>
      </c>
      <c r="P365" s="42" t="str">
        <f t="shared" si="401"/>
        <v>...</v>
      </c>
      <c r="Q365" s="42" t="str">
        <f t="shared" si="401"/>
        <v>...</v>
      </c>
      <c r="R365" s="42" t="str">
        <f t="shared" si="401"/>
        <v>...</v>
      </c>
      <c r="S365" s="42" t="str">
        <f t="shared" si="401"/>
        <v>...</v>
      </c>
      <c r="T365" s="42">
        <f t="shared" si="401"/>
        <v>9.1788408048713244E-2</v>
      </c>
      <c r="U365" s="42">
        <f t="shared" si="401"/>
        <v>0.36841495889776543</v>
      </c>
      <c r="V365" s="42">
        <f t="shared" si="401"/>
        <v>-0.11521348101865003</v>
      </c>
      <c r="W365" s="42">
        <f t="shared" si="401"/>
        <v>0.12334774552192718</v>
      </c>
      <c r="X365" s="42">
        <f t="shared" si="401"/>
        <v>0.22032465336489682</v>
      </c>
      <c r="Y365" s="42">
        <f t="shared" si="401"/>
        <v>0.2245308310991958</v>
      </c>
      <c r="Z365" s="42" t="str">
        <f t="shared" si="401"/>
        <v>...</v>
      </c>
      <c r="AA365" s="42" t="str">
        <f t="shared" si="401"/>
        <v>...</v>
      </c>
      <c r="AB365" s="42" t="str">
        <f t="shared" si="401"/>
        <v>...</v>
      </c>
      <c r="AC365" s="42" t="str">
        <f t="shared" si="401"/>
        <v>...</v>
      </c>
      <c r="AD365" s="42">
        <f t="shared" si="401"/>
        <v>0.34837671424573191</v>
      </c>
      <c r="AE365" s="42">
        <f t="shared" si="401"/>
        <v>0.18291215403128769</v>
      </c>
      <c r="AF365" s="42" t="str">
        <f t="shared" si="401"/>
        <v>...</v>
      </c>
      <c r="AG365" s="42" t="str">
        <f t="shared" si="401"/>
        <v>...</v>
      </c>
      <c r="AH365" s="42">
        <f t="shared" si="401"/>
        <v>1.8483751893269451E-2</v>
      </c>
      <c r="AI365" s="42">
        <f t="shared" si="401"/>
        <v>0.17261871137573004</v>
      </c>
      <c r="AJ365" s="42">
        <f t="shared" si="401"/>
        <v>1.4806378132118381E-2</v>
      </c>
      <c r="AK365" s="42">
        <f t="shared" si="401"/>
        <v>0.16883529458482793</v>
      </c>
      <c r="AL365" s="42">
        <f t="shared" si="401"/>
        <v>4.6000000000000041E-2</v>
      </c>
      <c r="AM365" s="42">
        <f t="shared" si="401"/>
        <v>-8.5590691433989896E-4</v>
      </c>
      <c r="AN365" s="42">
        <f t="shared" si="401"/>
        <v>4.9350618655384704E-2</v>
      </c>
      <c r="AO365" s="42">
        <f t="shared" si="401"/>
        <v>-5.610483904236685E-3</v>
      </c>
      <c r="AP365" s="42" t="str">
        <f t="shared" si="401"/>
        <v>...</v>
      </c>
      <c r="AQ365" s="42" t="str">
        <f t="shared" si="401"/>
        <v>...</v>
      </c>
      <c r="AR365" s="42" t="str">
        <f t="shared" si="401"/>
        <v>...</v>
      </c>
      <c r="AS365" s="42" t="str">
        <f t="shared" si="401"/>
        <v>...</v>
      </c>
      <c r="AT365" s="42" t="str">
        <f t="shared" si="401"/>
        <v>...</v>
      </c>
      <c r="AU365" s="42" t="str">
        <f t="shared" si="401"/>
        <v>...</v>
      </c>
      <c r="AV365" s="42" t="str">
        <f t="shared" si="401"/>
        <v>...</v>
      </c>
      <c r="AW365" s="42" t="str">
        <f t="shared" si="401"/>
        <v>...</v>
      </c>
      <c r="AX365" s="42" t="str">
        <f t="shared" si="401"/>
        <v>...</v>
      </c>
      <c r="AY365" s="42" t="str">
        <f t="shared" si="401"/>
        <v>...</v>
      </c>
      <c r="AZ365" s="42" t="str">
        <f t="shared" si="401"/>
        <v>...</v>
      </c>
      <c r="BA365" s="42" t="str">
        <f t="shared" si="401"/>
        <v>...</v>
      </c>
      <c r="BB365" s="42">
        <f t="shared" si="401"/>
        <v>0.41059945302683132</v>
      </c>
      <c r="BC365" s="42">
        <f t="shared" si="401"/>
        <v>0.1067510439090178</v>
      </c>
      <c r="BD365" s="42">
        <f t="shared" si="401"/>
        <v>0.14680136076999672</v>
      </c>
      <c r="BE365" s="42">
        <f t="shared" si="401"/>
        <v>-5.1541840496214242E-3</v>
      </c>
      <c r="BF365" s="42" t="str">
        <f t="shared" si="401"/>
        <v>...</v>
      </c>
      <c r="BG365" s="42" t="str">
        <f t="shared" si="401"/>
        <v>...</v>
      </c>
      <c r="BH365" s="42">
        <f t="shared" si="401"/>
        <v>0.1857782369146006</v>
      </c>
      <c r="BI365" s="42">
        <f t="shared" si="401"/>
        <v>0.30367734282325021</v>
      </c>
      <c r="BJ365" s="42">
        <f t="shared" si="401"/>
        <v>1.1890899319240367E-2</v>
      </c>
      <c r="BK365" s="42">
        <f t="shared" si="401"/>
        <v>-7.1918897181228125E-2</v>
      </c>
      <c r="BL365" s="42">
        <f t="shared" si="401"/>
        <v>0.17901234567901225</v>
      </c>
      <c r="BM365" s="42">
        <f t="shared" si="401"/>
        <v>0.25262706412181002</v>
      </c>
      <c r="BN365" s="42">
        <f t="shared" ref="BN365:BS365" si="402">IF(BN79="...","...",BN91/BN79-1)</f>
        <v>9.554377845786366E-2</v>
      </c>
      <c r="BO365" s="42">
        <f t="shared" si="402"/>
        <v>3.4150665887615173E-2</v>
      </c>
      <c r="BP365" s="42">
        <f t="shared" si="402"/>
        <v>1.3297196578301085E-2</v>
      </c>
      <c r="BQ365" s="42">
        <f t="shared" si="402"/>
        <v>6.4858279284767395E-3</v>
      </c>
      <c r="BR365" s="42" t="str">
        <f t="shared" si="402"/>
        <v>...</v>
      </c>
      <c r="BS365" s="42" t="str">
        <f t="shared" si="402"/>
        <v>...</v>
      </c>
      <c r="BU365" s="70" t="s">
        <v>67</v>
      </c>
      <c r="BV365" s="70" t="s">
        <v>67</v>
      </c>
      <c r="BW365" s="70" t="s">
        <v>67</v>
      </c>
      <c r="BX365" s="70" t="s">
        <v>67</v>
      </c>
    </row>
    <row r="366" spans="1:76">
      <c r="A366" s="1">
        <f t="shared" si="384"/>
        <v>39142</v>
      </c>
      <c r="B366" s="42" t="str">
        <f t="shared" ref="B366:BM366" si="403">IF(B80="...","...",B92/B80-1)</f>
        <v>...</v>
      </c>
      <c r="C366" s="42" t="str">
        <f t="shared" si="403"/>
        <v>...</v>
      </c>
      <c r="D366" s="42" t="str">
        <f t="shared" si="403"/>
        <v>...</v>
      </c>
      <c r="E366" s="42" t="str">
        <f t="shared" si="403"/>
        <v>...</v>
      </c>
      <c r="F366" s="42">
        <f t="shared" si="403"/>
        <v>4.6933925711628799E-2</v>
      </c>
      <c r="G366" s="42">
        <f t="shared" si="403"/>
        <v>0.23649254339499626</v>
      </c>
      <c r="H366" s="42">
        <f t="shared" si="403"/>
        <v>0.20376224876618276</v>
      </c>
      <c r="I366" s="42">
        <f t="shared" si="403"/>
        <v>-8.5525960343616592E-2</v>
      </c>
      <c r="J366" s="42" t="str">
        <f t="shared" si="403"/>
        <v>...</v>
      </c>
      <c r="K366" s="42" t="str">
        <f t="shared" si="403"/>
        <v>...</v>
      </c>
      <c r="L366" s="42">
        <f t="shared" si="403"/>
        <v>7.0810574303820761E-2</v>
      </c>
      <c r="M366" s="42">
        <f t="shared" si="403"/>
        <v>3.3067330216463686E-2</v>
      </c>
      <c r="N366" s="42">
        <f t="shared" si="403"/>
        <v>-7.3301521674930425E-2</v>
      </c>
      <c r="O366" s="42">
        <f t="shared" si="403"/>
        <v>7.387585654979234E-2</v>
      </c>
      <c r="P366" s="42" t="str">
        <f t="shared" si="403"/>
        <v>...</v>
      </c>
      <c r="Q366" s="42" t="str">
        <f t="shared" si="403"/>
        <v>...</v>
      </c>
      <c r="R366" s="42" t="str">
        <f t="shared" si="403"/>
        <v>...</v>
      </c>
      <c r="S366" s="42" t="str">
        <f t="shared" si="403"/>
        <v>...</v>
      </c>
      <c r="T366" s="42">
        <f t="shared" si="403"/>
        <v>8.8037417630523862E-2</v>
      </c>
      <c r="U366" s="42">
        <f t="shared" si="403"/>
        <v>2.6079034278555957E-2</v>
      </c>
      <c r="V366" s="42">
        <f t="shared" si="403"/>
        <v>1.1118486558247653E-2</v>
      </c>
      <c r="W366" s="42">
        <f t="shared" si="403"/>
        <v>0.13091497975708499</v>
      </c>
      <c r="X366" s="42">
        <f t="shared" si="403"/>
        <v>0.29398854961832055</v>
      </c>
      <c r="Y366" s="42">
        <f t="shared" si="403"/>
        <v>0.12652242441610539</v>
      </c>
      <c r="Z366" s="42" t="str">
        <f t="shared" si="403"/>
        <v>...</v>
      </c>
      <c r="AA366" s="42" t="str">
        <f t="shared" si="403"/>
        <v>...</v>
      </c>
      <c r="AB366" s="42" t="str">
        <f t="shared" si="403"/>
        <v>...</v>
      </c>
      <c r="AC366" s="42" t="str">
        <f t="shared" si="403"/>
        <v>...</v>
      </c>
      <c r="AD366" s="42">
        <f t="shared" si="403"/>
        <v>0.14447592067988668</v>
      </c>
      <c r="AE366" s="42">
        <f t="shared" si="403"/>
        <v>-5.8981233243967868E-2</v>
      </c>
      <c r="AF366" s="42" t="str">
        <f t="shared" si="403"/>
        <v>...</v>
      </c>
      <c r="AG366" s="42" t="str">
        <f t="shared" si="403"/>
        <v>...</v>
      </c>
      <c r="AH366" s="42">
        <f t="shared" si="403"/>
        <v>8.2075303581884418E-2</v>
      </c>
      <c r="AI366" s="42">
        <f t="shared" si="403"/>
        <v>7.5381013484613124E-2</v>
      </c>
      <c r="AJ366" s="42">
        <f t="shared" si="403"/>
        <v>8.0753258500884106E-2</v>
      </c>
      <c r="AK366" s="42">
        <f t="shared" si="403"/>
        <v>4.9318482547757503E-2</v>
      </c>
      <c r="AL366" s="42">
        <f t="shared" si="403"/>
        <v>8.928344958782497E-2</v>
      </c>
      <c r="AM366" s="42">
        <f t="shared" si="403"/>
        <v>-3.9390088945362112E-2</v>
      </c>
      <c r="AN366" s="42">
        <f t="shared" si="403"/>
        <v>7.4119003759117064E-2</v>
      </c>
      <c r="AO366" s="42">
        <f t="shared" si="403"/>
        <v>5.5723973574920649E-2</v>
      </c>
      <c r="AP366" s="42" t="str">
        <f t="shared" si="403"/>
        <v>...</v>
      </c>
      <c r="AQ366" s="42" t="str">
        <f t="shared" si="403"/>
        <v>...</v>
      </c>
      <c r="AR366" s="42" t="str">
        <f t="shared" si="403"/>
        <v>...</v>
      </c>
      <c r="AS366" s="42" t="str">
        <f t="shared" si="403"/>
        <v>...</v>
      </c>
      <c r="AT366" s="42" t="str">
        <f t="shared" si="403"/>
        <v>...</v>
      </c>
      <c r="AU366" s="42" t="str">
        <f t="shared" si="403"/>
        <v>...</v>
      </c>
      <c r="AV366" s="42" t="str">
        <f t="shared" si="403"/>
        <v>...</v>
      </c>
      <c r="AW366" s="42" t="str">
        <f t="shared" si="403"/>
        <v>...</v>
      </c>
      <c r="AX366" s="42" t="str">
        <f t="shared" si="403"/>
        <v>...</v>
      </c>
      <c r="AY366" s="42" t="str">
        <f t="shared" si="403"/>
        <v>...</v>
      </c>
      <c r="AZ366" s="42" t="str">
        <f t="shared" si="403"/>
        <v>...</v>
      </c>
      <c r="BA366" s="42" t="str">
        <f t="shared" si="403"/>
        <v>...</v>
      </c>
      <c r="BB366" s="42">
        <f t="shared" si="403"/>
        <v>0.20609035693485311</v>
      </c>
      <c r="BC366" s="42">
        <f t="shared" si="403"/>
        <v>0.13690168175937911</v>
      </c>
      <c r="BD366" s="42">
        <f t="shared" si="403"/>
        <v>0.2343925935193294</v>
      </c>
      <c r="BE366" s="42">
        <f t="shared" si="403"/>
        <v>1.6801118894324674E-2</v>
      </c>
      <c r="BF366" s="42" t="str">
        <f t="shared" si="403"/>
        <v>...</v>
      </c>
      <c r="BG366" s="42" t="str">
        <f t="shared" si="403"/>
        <v>...</v>
      </c>
      <c r="BH366" s="42">
        <f t="shared" si="403"/>
        <v>0.39770568464123923</v>
      </c>
      <c r="BI366" s="42">
        <f t="shared" si="403"/>
        <v>0.14335769346280913</v>
      </c>
      <c r="BJ366" s="42">
        <f t="shared" si="403"/>
        <v>7.5572650307275779E-2</v>
      </c>
      <c r="BK366" s="42">
        <f t="shared" si="403"/>
        <v>9.9186395321233523E-2</v>
      </c>
      <c r="BL366" s="42">
        <f t="shared" si="403"/>
        <v>0.22819593787335712</v>
      </c>
      <c r="BM366" s="42">
        <f t="shared" si="403"/>
        <v>0.48909271194843829</v>
      </c>
      <c r="BN366" s="42">
        <f t="shared" ref="BN366:BS366" si="404">IF(BN80="...","...",BN92/BN80-1)</f>
        <v>0.26289156626506016</v>
      </c>
      <c r="BO366" s="42">
        <f t="shared" si="404"/>
        <v>3.4517603288703125E-2</v>
      </c>
      <c r="BP366" s="42">
        <f t="shared" si="404"/>
        <v>0.21974004874086117</v>
      </c>
      <c r="BQ366" s="42">
        <f t="shared" si="404"/>
        <v>1.1747613117476075E-2</v>
      </c>
      <c r="BR366" s="42" t="str">
        <f t="shared" si="404"/>
        <v>...</v>
      </c>
      <c r="BS366" s="42" t="str">
        <f t="shared" si="404"/>
        <v>...</v>
      </c>
      <c r="BU366" s="70" t="s">
        <v>67</v>
      </c>
      <c r="BV366" s="70" t="s">
        <v>67</v>
      </c>
      <c r="BW366" s="70" t="s">
        <v>67</v>
      </c>
      <c r="BX366" s="70" t="s">
        <v>67</v>
      </c>
    </row>
    <row r="367" spans="1:76">
      <c r="A367" s="1">
        <f t="shared" si="384"/>
        <v>39173</v>
      </c>
      <c r="B367" s="42">
        <f t="shared" ref="B367:BM367" si="405">IF(B81="...","...",B93/B81-1)</f>
        <v>-6.5307610011874129E-2</v>
      </c>
      <c r="C367" s="42">
        <f t="shared" si="405"/>
        <v>-3.9245507855373285E-2</v>
      </c>
      <c r="D367" s="42">
        <f t="shared" si="405"/>
        <v>2.2697859631657602E-2</v>
      </c>
      <c r="E367" s="42">
        <f t="shared" si="405"/>
        <v>9.7794273870795756E-2</v>
      </c>
      <c r="F367" s="42">
        <f t="shared" si="405"/>
        <v>-4.5579456078840175E-2</v>
      </c>
      <c r="G367" s="42">
        <f t="shared" si="405"/>
        <v>0.19413698262561208</v>
      </c>
      <c r="H367" s="42">
        <f t="shared" si="405"/>
        <v>2.0861704285341842E-2</v>
      </c>
      <c r="I367" s="42">
        <f t="shared" si="405"/>
        <v>0.12423443157941794</v>
      </c>
      <c r="J367" s="42">
        <f t="shared" si="405"/>
        <v>0.167820847198489</v>
      </c>
      <c r="K367" s="42">
        <f t="shared" si="405"/>
        <v>0.27691080988723082</v>
      </c>
      <c r="L367" s="42">
        <f t="shared" si="405"/>
        <v>-0.11641781621894631</v>
      </c>
      <c r="M367" s="42">
        <f t="shared" si="405"/>
        <v>0.10658278022372669</v>
      </c>
      <c r="N367" s="42">
        <f t="shared" si="405"/>
        <v>-5.6146805062847638E-2</v>
      </c>
      <c r="O367" s="42">
        <f t="shared" si="405"/>
        <v>3.9557669634508352E-2</v>
      </c>
      <c r="P367" s="42">
        <f t="shared" si="405"/>
        <v>0.23628512776951927</v>
      </c>
      <c r="Q367" s="42">
        <f t="shared" si="405"/>
        <v>0.210333231427698</v>
      </c>
      <c r="R367" s="42">
        <f t="shared" si="405"/>
        <v>0.24076215373787146</v>
      </c>
      <c r="S367" s="42">
        <f t="shared" si="405"/>
        <v>4.8443619872191368E-2</v>
      </c>
      <c r="T367" s="42">
        <f t="shared" si="405"/>
        <v>8.4433762941052093E-2</v>
      </c>
      <c r="U367" s="42">
        <f t="shared" si="405"/>
        <v>0.20021074815595363</v>
      </c>
      <c r="V367" s="42">
        <f t="shared" si="405"/>
        <v>-3.2840926332050602E-2</v>
      </c>
      <c r="W367" s="42">
        <f t="shared" si="405"/>
        <v>0.12276082561474455</v>
      </c>
      <c r="X367" s="42">
        <f t="shared" si="405"/>
        <v>0.20825754819934517</v>
      </c>
      <c r="Y367" s="42">
        <f t="shared" si="405"/>
        <v>0.16711889491859888</v>
      </c>
      <c r="Z367" s="42">
        <f t="shared" si="405"/>
        <v>-2.6045652460746749E-2</v>
      </c>
      <c r="AA367" s="42">
        <f t="shared" si="405"/>
        <v>0.12327416173570027</v>
      </c>
      <c r="AB367" s="42">
        <f t="shared" si="405"/>
        <v>-0.22997852101871741</v>
      </c>
      <c r="AC367" s="42">
        <f t="shared" si="405"/>
        <v>0.76842564326210194</v>
      </c>
      <c r="AD367" s="42">
        <f t="shared" si="405"/>
        <v>4.7531992687385838E-2</v>
      </c>
      <c r="AE367" s="42">
        <f t="shared" si="405"/>
        <v>-0.13324708926261319</v>
      </c>
      <c r="AF367" s="42">
        <f t="shared" si="405"/>
        <v>-0.15066001760046932</v>
      </c>
      <c r="AG367" s="42">
        <f t="shared" si="405"/>
        <v>0.13089400226329695</v>
      </c>
      <c r="AH367" s="42">
        <f t="shared" si="405"/>
        <v>9.2089957347809559E-3</v>
      </c>
      <c r="AI367" s="42">
        <f t="shared" si="405"/>
        <v>8.6063393723207815E-2</v>
      </c>
      <c r="AJ367" s="42">
        <f t="shared" si="405"/>
        <v>1.6047252028685621E-2</v>
      </c>
      <c r="AK367" s="42">
        <f t="shared" si="405"/>
        <v>5.7746751305632227E-2</v>
      </c>
      <c r="AL367" s="42">
        <f t="shared" si="405"/>
        <v>5.3605800922874147E-2</v>
      </c>
      <c r="AM367" s="42">
        <f t="shared" si="405"/>
        <v>0.12860154602951512</v>
      </c>
      <c r="AN367" s="42">
        <f t="shared" si="405"/>
        <v>1.9009425770087018E-2</v>
      </c>
      <c r="AO367" s="42">
        <f t="shared" si="405"/>
        <v>0.11387049300956575</v>
      </c>
      <c r="AP367" s="42">
        <f t="shared" si="405"/>
        <v>7.4410312832793091E-2</v>
      </c>
      <c r="AQ367" s="42">
        <f t="shared" si="405"/>
        <v>-3.3513348967258993E-2</v>
      </c>
      <c r="AR367" s="42">
        <f t="shared" si="405"/>
        <v>6.4771908145402124E-2</v>
      </c>
      <c r="AS367" s="42">
        <f t="shared" si="405"/>
        <v>-7.9831478880846962E-2</v>
      </c>
      <c r="AT367" s="42">
        <f t="shared" si="405"/>
        <v>6.7485604606525973E-2</v>
      </c>
      <c r="AU367" s="42">
        <f t="shared" si="405"/>
        <v>3.2891559800397152E-2</v>
      </c>
      <c r="AV367" s="42">
        <f t="shared" si="405"/>
        <v>-0.11554581210909798</v>
      </c>
      <c r="AW367" s="42">
        <f t="shared" si="405"/>
        <v>-9.2323964944091896E-2</v>
      </c>
      <c r="AX367" s="42">
        <f t="shared" si="405"/>
        <v>5.9618482096558845E-2</v>
      </c>
      <c r="AY367" s="42">
        <f t="shared" si="405"/>
        <v>-3.1533147085472613E-2</v>
      </c>
      <c r="AZ367" s="42">
        <f t="shared" si="405"/>
        <v>-7.6387423507068952E-2</v>
      </c>
      <c r="BA367" s="42">
        <f t="shared" si="405"/>
        <v>3.0350181806269916E-2</v>
      </c>
      <c r="BB367" s="42">
        <f t="shared" si="405"/>
        <v>-4.2394919866948877E-2</v>
      </c>
      <c r="BC367" s="42">
        <f t="shared" si="405"/>
        <v>0.12455845248107655</v>
      </c>
      <c r="BD367" s="42">
        <f t="shared" si="405"/>
        <v>-7.6970389245233251E-2</v>
      </c>
      <c r="BE367" s="42">
        <f t="shared" si="405"/>
        <v>2.9157039342355695E-3</v>
      </c>
      <c r="BF367" s="42">
        <f t="shared" si="405"/>
        <v>0.14385987507244513</v>
      </c>
      <c r="BG367" s="42">
        <f t="shared" si="405"/>
        <v>-9.0021691973969586E-2</v>
      </c>
      <c r="BH367" s="42">
        <f t="shared" si="405"/>
        <v>4.1690865344727435E-2</v>
      </c>
      <c r="BI367" s="42">
        <f t="shared" si="405"/>
        <v>0.2411375661375661</v>
      </c>
      <c r="BJ367" s="42">
        <f t="shared" si="405"/>
        <v>4.5458404074702807E-2</v>
      </c>
      <c r="BK367" s="42">
        <f t="shared" si="405"/>
        <v>-3.285526541340511E-3</v>
      </c>
      <c r="BL367" s="42">
        <f t="shared" si="405"/>
        <v>9.2213547161848597E-2</v>
      </c>
      <c r="BM367" s="42">
        <f t="shared" si="405"/>
        <v>0.15933044017358955</v>
      </c>
      <c r="BN367" s="42">
        <f t="shared" ref="BN367:BS367" si="406">IF(BN81="...","...",BN93/BN81-1)</f>
        <v>-0.12219140868187217</v>
      </c>
      <c r="BO367" s="42">
        <f t="shared" si="406"/>
        <v>-7.9665265796652673E-2</v>
      </c>
      <c r="BP367" s="42">
        <f t="shared" si="406"/>
        <v>0.13318020282569121</v>
      </c>
      <c r="BQ367" s="42">
        <f t="shared" si="406"/>
        <v>-5.3257565746002378E-2</v>
      </c>
      <c r="BR367" s="42">
        <f t="shared" si="406"/>
        <v>7.7197453860833321E-3</v>
      </c>
      <c r="BS367" s="42">
        <f t="shared" si="406"/>
        <v>4.9405813882625438E-2</v>
      </c>
      <c r="BU367" s="70">
        <f>IF(BU81="...","...",BU93/BU81-1)</f>
        <v>-6.257260125455133E-4</v>
      </c>
      <c r="BV367" s="70">
        <f>IF(BV81="...","...",BV93/BV81-1)</f>
        <v>9.3852440296960493E-2</v>
      </c>
      <c r="BW367" s="70">
        <f>IF(BW81="...","...",BW93/BW81-1)</f>
        <v>2.1345221014083426E-2</v>
      </c>
      <c r="BX367" s="70">
        <f>IF(BX81="...","...",BX93/BX81-1)</f>
        <v>5.7335372231177573E-3</v>
      </c>
    </row>
    <row r="368" spans="1:76">
      <c r="A368" s="1">
        <f t="shared" si="384"/>
        <v>39203</v>
      </c>
      <c r="B368" s="42" t="str">
        <f t="shared" ref="B368:BM368" si="407">IF(B82="...","...",B94/B82-1)</f>
        <v>...</v>
      </c>
      <c r="C368" s="42" t="str">
        <f t="shared" si="407"/>
        <v>...</v>
      </c>
      <c r="D368" s="42" t="str">
        <f t="shared" si="407"/>
        <v>...</v>
      </c>
      <c r="E368" s="42" t="str">
        <f t="shared" si="407"/>
        <v>...</v>
      </c>
      <c r="F368" s="42">
        <f t="shared" si="407"/>
        <v>0.33124583610926051</v>
      </c>
      <c r="G368" s="42">
        <f t="shared" si="407"/>
        <v>0.17029953593024882</v>
      </c>
      <c r="H368" s="42">
        <f t="shared" si="407"/>
        <v>5.009405190203986E-2</v>
      </c>
      <c r="I368" s="42">
        <f t="shared" si="407"/>
        <v>0.19260452318636334</v>
      </c>
      <c r="J368" s="42" t="str">
        <f t="shared" si="407"/>
        <v>...</v>
      </c>
      <c r="K368" s="42" t="str">
        <f t="shared" si="407"/>
        <v>...</v>
      </c>
      <c r="L368" s="42">
        <f t="shared" si="407"/>
        <v>3.7071148975362567E-2</v>
      </c>
      <c r="M368" s="42">
        <f t="shared" si="407"/>
        <v>0.11399935582880194</v>
      </c>
      <c r="N368" s="42">
        <f t="shared" si="407"/>
        <v>0.11456285227421681</v>
      </c>
      <c r="O368" s="42">
        <f t="shared" si="407"/>
        <v>-0.14687689508793211</v>
      </c>
      <c r="P368" s="42" t="str">
        <f t="shared" si="407"/>
        <v>...</v>
      </c>
      <c r="Q368" s="42" t="str">
        <f t="shared" si="407"/>
        <v>...</v>
      </c>
      <c r="R368" s="42" t="str">
        <f t="shared" si="407"/>
        <v>...</v>
      </c>
      <c r="S368" s="42" t="str">
        <f t="shared" si="407"/>
        <v>...</v>
      </c>
      <c r="T368" s="42">
        <f t="shared" si="407"/>
        <v>3.819444444444442E-2</v>
      </c>
      <c r="U368" s="42">
        <f t="shared" si="407"/>
        <v>2.9538231445130014E-2</v>
      </c>
      <c r="V368" s="42">
        <f t="shared" si="407"/>
        <v>0.14030104329820281</v>
      </c>
      <c r="W368" s="42">
        <f t="shared" si="407"/>
        <v>0.1955193482688391</v>
      </c>
      <c r="X368" s="42">
        <f t="shared" si="407"/>
        <v>0.10348945203661941</v>
      </c>
      <c r="Y368" s="42">
        <f t="shared" si="407"/>
        <v>3.8554216867470181E-3</v>
      </c>
      <c r="Z368" s="42" t="str">
        <f t="shared" si="407"/>
        <v>...</v>
      </c>
      <c r="AA368" s="42" t="str">
        <f t="shared" si="407"/>
        <v>...</v>
      </c>
      <c r="AB368" s="42" t="str">
        <f t="shared" si="407"/>
        <v>...</v>
      </c>
      <c r="AC368" s="42" t="str">
        <f t="shared" si="407"/>
        <v>...</v>
      </c>
      <c r="AD368" s="42">
        <f t="shared" si="407"/>
        <v>0.25688582852065744</v>
      </c>
      <c r="AE368" s="42">
        <f t="shared" si="407"/>
        <v>-3.645833333333337E-2</v>
      </c>
      <c r="AF368" s="42" t="str">
        <f t="shared" si="407"/>
        <v>...</v>
      </c>
      <c r="AG368" s="42" t="str">
        <f t="shared" si="407"/>
        <v>...</v>
      </c>
      <c r="AH368" s="42">
        <f t="shared" si="407"/>
        <v>8.3523936434694468E-2</v>
      </c>
      <c r="AI368" s="42">
        <f t="shared" si="407"/>
        <v>-1.6372573980141358E-2</v>
      </c>
      <c r="AJ368" s="42">
        <f t="shared" si="407"/>
        <v>0.12221579574829722</v>
      </c>
      <c r="AK368" s="42">
        <f t="shared" si="407"/>
        <v>-6.7902869757174411E-2</v>
      </c>
      <c r="AL368" s="42">
        <f t="shared" si="407"/>
        <v>4.2194092827003704E-3</v>
      </c>
      <c r="AM368" s="42">
        <f t="shared" si="407"/>
        <v>5.978371760865131E-2</v>
      </c>
      <c r="AN368" s="42">
        <f t="shared" si="407"/>
        <v>0.34898148444245458</v>
      </c>
      <c r="AO368" s="42">
        <f t="shared" si="407"/>
        <v>4.6010768477728892E-2</v>
      </c>
      <c r="AP368" s="42" t="str">
        <f t="shared" si="407"/>
        <v>...</v>
      </c>
      <c r="AQ368" s="42" t="str">
        <f t="shared" si="407"/>
        <v>...</v>
      </c>
      <c r="AR368" s="42" t="str">
        <f t="shared" si="407"/>
        <v>...</v>
      </c>
      <c r="AS368" s="42" t="str">
        <f t="shared" si="407"/>
        <v>...</v>
      </c>
      <c r="AT368" s="42" t="str">
        <f t="shared" si="407"/>
        <v>...</v>
      </c>
      <c r="AU368" s="42" t="str">
        <f t="shared" si="407"/>
        <v>...</v>
      </c>
      <c r="AV368" s="42" t="str">
        <f t="shared" si="407"/>
        <v>...</v>
      </c>
      <c r="AW368" s="42" t="str">
        <f t="shared" si="407"/>
        <v>...</v>
      </c>
      <c r="AX368" s="42" t="str">
        <f t="shared" si="407"/>
        <v>...</v>
      </c>
      <c r="AY368" s="42" t="str">
        <f t="shared" si="407"/>
        <v>...</v>
      </c>
      <c r="AZ368" s="42" t="str">
        <f t="shared" si="407"/>
        <v>...</v>
      </c>
      <c r="BA368" s="42" t="str">
        <f t="shared" si="407"/>
        <v>...</v>
      </c>
      <c r="BB368" s="42">
        <f t="shared" si="407"/>
        <v>-0.16018361923169844</v>
      </c>
      <c r="BC368" s="42">
        <f t="shared" si="407"/>
        <v>0.27946465913843577</v>
      </c>
      <c r="BD368" s="42">
        <f t="shared" si="407"/>
        <v>0.16561742091955201</v>
      </c>
      <c r="BE368" s="42">
        <f t="shared" si="407"/>
        <v>-0.10791198501872656</v>
      </c>
      <c r="BF368" s="42" t="str">
        <f t="shared" si="407"/>
        <v>...</v>
      </c>
      <c r="BG368" s="42" t="str">
        <f t="shared" si="407"/>
        <v>...</v>
      </c>
      <c r="BH368" s="42">
        <f t="shared" si="407"/>
        <v>0.25588822355289431</v>
      </c>
      <c r="BI368" s="42">
        <f t="shared" si="407"/>
        <v>0.34374024352169852</v>
      </c>
      <c r="BJ368" s="42">
        <f t="shared" si="407"/>
        <v>9.349439084301947E-2</v>
      </c>
      <c r="BK368" s="42">
        <f t="shared" si="407"/>
        <v>8.9563703400245886E-2</v>
      </c>
      <c r="BL368" s="42">
        <f t="shared" si="407"/>
        <v>9.0009000900082015E-4</v>
      </c>
      <c r="BM368" s="42">
        <f t="shared" si="407"/>
        <v>-1.6270337922402955E-2</v>
      </c>
      <c r="BN368" s="42">
        <f t="shared" ref="BN368:BS368" si="408">IF(BN82="...","...",BN94/BN82-1)</f>
        <v>-0.21140520277178232</v>
      </c>
      <c r="BO368" s="42">
        <f t="shared" si="408"/>
        <v>5.588289449456818E-2</v>
      </c>
      <c r="BP368" s="42">
        <f t="shared" si="408"/>
        <v>0.16207548250386572</v>
      </c>
      <c r="BQ368" s="42">
        <f t="shared" si="408"/>
        <v>0.2214876033057851</v>
      </c>
      <c r="BR368" s="42" t="str">
        <f t="shared" si="408"/>
        <v>...</v>
      </c>
      <c r="BS368" s="42" t="str">
        <f t="shared" si="408"/>
        <v>...</v>
      </c>
      <c r="BU368" s="70" t="s">
        <v>67</v>
      </c>
      <c r="BV368" s="70" t="s">
        <v>67</v>
      </c>
      <c r="BW368" s="70" t="s">
        <v>67</v>
      </c>
      <c r="BX368" s="70" t="s">
        <v>67</v>
      </c>
    </row>
    <row r="369" spans="1:76">
      <c r="A369" s="1">
        <f t="shared" si="384"/>
        <v>39234</v>
      </c>
      <c r="B369" s="42" t="str">
        <f t="shared" ref="B369:BM369" si="409">IF(B83="...","...",B95/B83-1)</f>
        <v>...</v>
      </c>
      <c r="C369" s="42" t="str">
        <f t="shared" si="409"/>
        <v>...</v>
      </c>
      <c r="D369" s="42" t="str">
        <f t="shared" si="409"/>
        <v>...</v>
      </c>
      <c r="E369" s="42" t="str">
        <f t="shared" si="409"/>
        <v>...</v>
      </c>
      <c r="F369" s="42">
        <f t="shared" si="409"/>
        <v>1.1030852791309664E-2</v>
      </c>
      <c r="G369" s="42">
        <f t="shared" si="409"/>
        <v>0.28738364032481689</v>
      </c>
      <c r="H369" s="42">
        <f t="shared" si="409"/>
        <v>-4.3125332999028432E-2</v>
      </c>
      <c r="I369" s="42">
        <f t="shared" si="409"/>
        <v>-2.8765163956137152E-2</v>
      </c>
      <c r="J369" s="42" t="str">
        <f t="shared" si="409"/>
        <v>...</v>
      </c>
      <c r="K369" s="42" t="str">
        <f t="shared" si="409"/>
        <v>...</v>
      </c>
      <c r="L369" s="42">
        <f t="shared" si="409"/>
        <v>-5.9610201119635331E-3</v>
      </c>
      <c r="M369" s="42">
        <f t="shared" si="409"/>
        <v>2.5209910671920355E-2</v>
      </c>
      <c r="N369" s="42">
        <f t="shared" si="409"/>
        <v>3.8124689630264941E-2</v>
      </c>
      <c r="O369" s="42">
        <f t="shared" si="409"/>
        <v>-8.8020930667164987E-2</v>
      </c>
      <c r="P369" s="42" t="str">
        <f t="shared" si="409"/>
        <v>...</v>
      </c>
      <c r="Q369" s="42" t="str">
        <f t="shared" si="409"/>
        <v>...</v>
      </c>
      <c r="R369" s="42" t="str">
        <f t="shared" si="409"/>
        <v>...</v>
      </c>
      <c r="S369" s="42" t="str">
        <f t="shared" si="409"/>
        <v>...</v>
      </c>
      <c r="T369" s="42">
        <f t="shared" si="409"/>
        <v>0.10320184964618506</v>
      </c>
      <c r="U369" s="42">
        <f t="shared" si="409"/>
        <v>-0.15552699228791778</v>
      </c>
      <c r="V369" s="42">
        <f t="shared" si="409"/>
        <v>2.3203926818384568E-2</v>
      </c>
      <c r="W369" s="42">
        <f t="shared" si="409"/>
        <v>0.16968150038841423</v>
      </c>
      <c r="X369" s="42">
        <f t="shared" si="409"/>
        <v>-5.8701381678779696E-2</v>
      </c>
      <c r="Y369" s="42">
        <f t="shared" si="409"/>
        <v>4.0388930441286552E-2</v>
      </c>
      <c r="Z369" s="42" t="str">
        <f t="shared" si="409"/>
        <v>...</v>
      </c>
      <c r="AA369" s="42" t="str">
        <f t="shared" si="409"/>
        <v>...</v>
      </c>
      <c r="AB369" s="42" t="str">
        <f t="shared" si="409"/>
        <v>...</v>
      </c>
      <c r="AC369" s="42" t="str">
        <f t="shared" si="409"/>
        <v>...</v>
      </c>
      <c r="AD369" s="42">
        <f t="shared" si="409"/>
        <v>0.39748050389922018</v>
      </c>
      <c r="AE369" s="42">
        <f t="shared" si="409"/>
        <v>0.10519801980198018</v>
      </c>
      <c r="AF369" s="42" t="str">
        <f t="shared" si="409"/>
        <v>...</v>
      </c>
      <c r="AG369" s="42" t="str">
        <f t="shared" si="409"/>
        <v>...</v>
      </c>
      <c r="AH369" s="42">
        <f t="shared" si="409"/>
        <v>3.6411726661067734E-2</v>
      </c>
      <c r="AI369" s="42">
        <f t="shared" si="409"/>
        <v>0.1418351798765527</v>
      </c>
      <c r="AJ369" s="42">
        <f t="shared" si="409"/>
        <v>3.6442706401914826E-2</v>
      </c>
      <c r="AK369" s="42">
        <f t="shared" si="409"/>
        <v>0.13734612494943077</v>
      </c>
      <c r="AL369" s="42">
        <f t="shared" si="409"/>
        <v>4.5806573479410639E-2</v>
      </c>
      <c r="AM369" s="42">
        <f t="shared" si="409"/>
        <v>0.16483330512777128</v>
      </c>
      <c r="AN369" s="42">
        <f t="shared" si="409"/>
        <v>0.16621958229545886</v>
      </c>
      <c r="AO369" s="42">
        <f t="shared" si="409"/>
        <v>0.1831880212282031</v>
      </c>
      <c r="AP369" s="42" t="str">
        <f t="shared" si="409"/>
        <v>...</v>
      </c>
      <c r="AQ369" s="42" t="str">
        <f t="shared" si="409"/>
        <v>...</v>
      </c>
      <c r="AR369" s="42" t="str">
        <f t="shared" si="409"/>
        <v>...</v>
      </c>
      <c r="AS369" s="42" t="str">
        <f t="shared" si="409"/>
        <v>...</v>
      </c>
      <c r="AT369" s="42" t="str">
        <f t="shared" si="409"/>
        <v>...</v>
      </c>
      <c r="AU369" s="42" t="str">
        <f t="shared" si="409"/>
        <v>...</v>
      </c>
      <c r="AV369" s="42" t="str">
        <f t="shared" si="409"/>
        <v>...</v>
      </c>
      <c r="AW369" s="42" t="str">
        <f t="shared" si="409"/>
        <v>...</v>
      </c>
      <c r="AX369" s="42" t="str">
        <f t="shared" si="409"/>
        <v>...</v>
      </c>
      <c r="AY369" s="42" t="str">
        <f t="shared" si="409"/>
        <v>...</v>
      </c>
      <c r="AZ369" s="42" t="str">
        <f t="shared" si="409"/>
        <v>...</v>
      </c>
      <c r="BA369" s="42" t="str">
        <f t="shared" si="409"/>
        <v>...</v>
      </c>
      <c r="BB369" s="42">
        <f t="shared" si="409"/>
        <v>-1.6242721422004336E-2</v>
      </c>
      <c r="BC369" s="42">
        <f t="shared" si="409"/>
        <v>0.23234400143035927</v>
      </c>
      <c r="BD369" s="42">
        <f t="shared" si="409"/>
        <v>0.10631922521269188</v>
      </c>
      <c r="BE369" s="42">
        <f t="shared" si="409"/>
        <v>-5.2746742292741344E-2</v>
      </c>
      <c r="BF369" s="42" t="str">
        <f t="shared" si="409"/>
        <v>...</v>
      </c>
      <c r="BG369" s="42" t="str">
        <f t="shared" si="409"/>
        <v>...</v>
      </c>
      <c r="BH369" s="42">
        <f t="shared" si="409"/>
        <v>0.32615440773863846</v>
      </c>
      <c r="BI369" s="42">
        <f t="shared" si="409"/>
        <v>0.19363484087102178</v>
      </c>
      <c r="BJ369" s="42">
        <f t="shared" si="409"/>
        <v>6.2115225581181654E-2</v>
      </c>
      <c r="BK369" s="42">
        <f t="shared" si="409"/>
        <v>0.33086620577470516</v>
      </c>
      <c r="BL369" s="42">
        <f t="shared" si="409"/>
        <v>0.26033621081326674</v>
      </c>
      <c r="BM369" s="42">
        <f t="shared" si="409"/>
        <v>0.43142476697736343</v>
      </c>
      <c r="BN369" s="42">
        <f t="shared" ref="BN369:BS369" si="410">IF(BN83="...","...",BN95/BN83-1)</f>
        <v>-5.3561767357980128E-2</v>
      </c>
      <c r="BO369" s="42">
        <f t="shared" si="410"/>
        <v>6.3291139240506222E-2</v>
      </c>
      <c r="BP369" s="42">
        <f t="shared" si="410"/>
        <v>0.18556879990741804</v>
      </c>
      <c r="BQ369" s="42">
        <f t="shared" si="410"/>
        <v>0.14106068890103884</v>
      </c>
      <c r="BR369" s="42" t="str">
        <f t="shared" si="410"/>
        <v>...</v>
      </c>
      <c r="BS369" s="42" t="str">
        <f t="shared" si="410"/>
        <v>...</v>
      </c>
      <c r="BU369" s="70" t="s">
        <v>67</v>
      </c>
      <c r="BV369" s="70" t="s">
        <v>67</v>
      </c>
      <c r="BW369" s="70" t="s">
        <v>67</v>
      </c>
      <c r="BX369" s="70" t="s">
        <v>67</v>
      </c>
    </row>
    <row r="370" spans="1:76">
      <c r="A370" s="1">
        <f t="shared" si="384"/>
        <v>39264</v>
      </c>
      <c r="B370" s="42">
        <f t="shared" ref="B370:BM370" si="411">IF(B84="...","...",B96/B84-1)</f>
        <v>-4.5664297040640012E-2</v>
      </c>
      <c r="C370" s="42">
        <f t="shared" si="411"/>
        <v>-0.12155282138311407</v>
      </c>
      <c r="D370" s="42">
        <f t="shared" si="411"/>
        <v>0.10974540008557976</v>
      </c>
      <c r="E370" s="42">
        <f t="shared" si="411"/>
        <v>0.21363917071018967</v>
      </c>
      <c r="F370" s="42">
        <f t="shared" si="411"/>
        <v>-5.6271914941748657E-2</v>
      </c>
      <c r="G370" s="42">
        <f t="shared" si="411"/>
        <v>0.28128420284567679</v>
      </c>
      <c r="H370" s="42">
        <f t="shared" si="411"/>
        <v>-5.4564578410466247E-2</v>
      </c>
      <c r="I370" s="42">
        <f t="shared" si="411"/>
        <v>0.16332012625075554</v>
      </c>
      <c r="J370" s="42">
        <f t="shared" si="411"/>
        <v>1.6895801509049679E-2</v>
      </c>
      <c r="K370" s="42">
        <f t="shared" si="411"/>
        <v>8.3810137803207452E-2</v>
      </c>
      <c r="L370" s="42">
        <f t="shared" si="411"/>
        <v>0.11132048312592424</v>
      </c>
      <c r="M370" s="42">
        <f t="shared" si="411"/>
        <v>-6.3979166300082713E-2</v>
      </c>
      <c r="N370" s="42">
        <f t="shared" si="411"/>
        <v>-6.5448806705673879E-2</v>
      </c>
      <c r="O370" s="42">
        <f t="shared" si="411"/>
        <v>2.8192112456071783E-2</v>
      </c>
      <c r="P370" s="42">
        <f t="shared" si="411"/>
        <v>1.8623707980269799E-4</v>
      </c>
      <c r="Q370" s="42">
        <f t="shared" si="411"/>
        <v>-0.32947729220222799</v>
      </c>
      <c r="R370" s="42">
        <f t="shared" si="411"/>
        <v>0.2104933927594026</v>
      </c>
      <c r="S370" s="42">
        <f t="shared" si="411"/>
        <v>0.4509803921568627</v>
      </c>
      <c r="T370" s="42">
        <f t="shared" si="411"/>
        <v>4.5239035954168338E-2</v>
      </c>
      <c r="U370" s="42">
        <f t="shared" si="411"/>
        <v>0.1630760839923644</v>
      </c>
      <c r="V370" s="42">
        <f t="shared" si="411"/>
        <v>-1.4034116740131664E-2</v>
      </c>
      <c r="W370" s="42">
        <f t="shared" si="411"/>
        <v>0.19227913882702308</v>
      </c>
      <c r="X370" s="42">
        <f t="shared" si="411"/>
        <v>-6.8187759952465843E-2</v>
      </c>
      <c r="Y370" s="42">
        <f t="shared" si="411"/>
        <v>0.1197971177843975</v>
      </c>
      <c r="Z370" s="42">
        <f t="shared" si="411"/>
        <v>-9.5458526210434158E-2</v>
      </c>
      <c r="AA370" s="42">
        <f t="shared" si="411"/>
        <v>-0.32411130770468066</v>
      </c>
      <c r="AB370" s="42">
        <f t="shared" si="411"/>
        <v>-0.29142334482516008</v>
      </c>
      <c r="AC370" s="42">
        <f t="shared" si="411"/>
        <v>0.84071484071484082</v>
      </c>
      <c r="AD370" s="42">
        <f t="shared" si="411"/>
        <v>0.42840808029475297</v>
      </c>
      <c r="AE370" s="42">
        <f t="shared" si="411"/>
        <v>0.20952380952380945</v>
      </c>
      <c r="AF370" s="42">
        <f t="shared" si="411"/>
        <v>-7.6857629041406694E-2</v>
      </c>
      <c r="AG370" s="42">
        <f t="shared" si="411"/>
        <v>1.1716461628588082E-3</v>
      </c>
      <c r="AH370" s="42">
        <f t="shared" si="411"/>
        <v>-8.1536930121441364E-2</v>
      </c>
      <c r="AI370" s="42">
        <f t="shared" si="411"/>
        <v>8.0184290967084459E-2</v>
      </c>
      <c r="AJ370" s="42">
        <f t="shared" si="411"/>
        <v>-9.8248741225329894E-2</v>
      </c>
      <c r="AK370" s="42">
        <f t="shared" si="411"/>
        <v>6.6394254581475964E-2</v>
      </c>
      <c r="AL370" s="42">
        <f t="shared" si="411"/>
        <v>0.10577725420900208</v>
      </c>
      <c r="AM370" s="42">
        <f t="shared" si="411"/>
        <v>-0.12419992808342328</v>
      </c>
      <c r="AN370" s="42">
        <f t="shared" si="411"/>
        <v>4.6629997537148027E-2</v>
      </c>
      <c r="AO370" s="42">
        <f t="shared" si="411"/>
        <v>0.33917050691244244</v>
      </c>
      <c r="AP370" s="42">
        <f t="shared" si="411"/>
        <v>0.11817995519846236</v>
      </c>
      <c r="AQ370" s="42">
        <f t="shared" si="411"/>
        <v>0.10035749396728932</v>
      </c>
      <c r="AR370" s="42">
        <f t="shared" si="411"/>
        <v>3.2644601334283374E-2</v>
      </c>
      <c r="AS370" s="42">
        <f t="shared" si="411"/>
        <v>-0.10538486950776349</v>
      </c>
      <c r="AT370" s="42">
        <f t="shared" si="411"/>
        <v>0.10326086956521729</v>
      </c>
      <c r="AU370" s="42">
        <f t="shared" si="411"/>
        <v>0.21751626077749209</v>
      </c>
      <c r="AV370" s="42">
        <f t="shared" si="411"/>
        <v>-7.3868071818891545E-2</v>
      </c>
      <c r="AW370" s="42">
        <f t="shared" si="411"/>
        <v>0.28260869565217384</v>
      </c>
      <c r="AX370" s="42">
        <f t="shared" si="411"/>
        <v>9.8686938493434795E-2</v>
      </c>
      <c r="AY370" s="42">
        <f t="shared" si="411"/>
        <v>0.10125532181317309</v>
      </c>
      <c r="AZ370" s="42">
        <f t="shared" si="411"/>
        <v>6.6662613612183508E-2</v>
      </c>
      <c r="BA370" s="42">
        <f t="shared" si="411"/>
        <v>0.13273599492526666</v>
      </c>
      <c r="BB370" s="42">
        <f t="shared" si="411"/>
        <v>0.10565176533762921</v>
      </c>
      <c r="BC370" s="42">
        <f t="shared" si="411"/>
        <v>0.15853893600616797</v>
      </c>
      <c r="BD370" s="42">
        <f t="shared" si="411"/>
        <v>2.5803531009506608E-2</v>
      </c>
      <c r="BE370" s="42">
        <f t="shared" si="411"/>
        <v>0.24800968948322755</v>
      </c>
      <c r="BF370" s="42">
        <f t="shared" si="411"/>
        <v>3.0857250046895546E-2</v>
      </c>
      <c r="BG370" s="42">
        <f t="shared" si="411"/>
        <v>0.20369170984455964</v>
      </c>
      <c r="BH370" s="42">
        <f t="shared" si="411"/>
        <v>0.27579766536964989</v>
      </c>
      <c r="BI370" s="42">
        <f t="shared" si="411"/>
        <v>0.31393252639711555</v>
      </c>
      <c r="BJ370" s="42">
        <f t="shared" si="411"/>
        <v>-0.13538735002221891</v>
      </c>
      <c r="BK370" s="42">
        <f t="shared" si="411"/>
        <v>-4.1606698940206743E-2</v>
      </c>
      <c r="BL370" s="42">
        <f t="shared" si="411"/>
        <v>0.13941747572815544</v>
      </c>
      <c r="BM370" s="42">
        <f t="shared" si="411"/>
        <v>0.55519480519480524</v>
      </c>
      <c r="BN370" s="42">
        <f t="shared" ref="BN370:BS370" si="412">IF(BN84="...","...",BN96/BN84-1)</f>
        <v>7.474402730375429E-2</v>
      </c>
      <c r="BO370" s="42">
        <f t="shared" si="412"/>
        <v>5.7642189176759118E-2</v>
      </c>
      <c r="BP370" s="42">
        <f t="shared" si="412"/>
        <v>-5.6374674761491272E-3</v>
      </c>
      <c r="BQ370" s="42">
        <f t="shared" si="412"/>
        <v>4.6576518566215919E-2</v>
      </c>
      <c r="BR370" s="42">
        <f t="shared" si="412"/>
        <v>1.9803199651730052E-2</v>
      </c>
      <c r="BS370" s="42">
        <f t="shared" si="412"/>
        <v>0.1320332189794502</v>
      </c>
      <c r="BU370" s="70">
        <f>IF(BU84="...","...",BU96/BU84-1)</f>
        <v>3.3258561526599006E-3</v>
      </c>
      <c r="BV370" s="70">
        <f>IF(BV84="...","...",BV96/BV84-1)</f>
        <v>0.10769589552238812</v>
      </c>
      <c r="BW370" s="70">
        <f>IF(BW84="...","...",BW96/BW84-1)</f>
        <v>5.2879518942456238E-2</v>
      </c>
      <c r="BX370" s="70">
        <f>IF(BX84="...","...",BX96/BX84-1)</f>
        <v>0.15656271620086937</v>
      </c>
    </row>
    <row r="371" spans="1:76">
      <c r="A371" s="1">
        <f t="shared" si="384"/>
        <v>39295</v>
      </c>
      <c r="B371" s="42" t="str">
        <f t="shared" ref="B371:BM371" si="413">IF(B85="...","...",B97/B85-1)</f>
        <v>...</v>
      </c>
      <c r="C371" s="42" t="str">
        <f t="shared" si="413"/>
        <v>...</v>
      </c>
      <c r="D371" s="42" t="str">
        <f t="shared" si="413"/>
        <v>...</v>
      </c>
      <c r="E371" s="42" t="str">
        <f t="shared" si="413"/>
        <v>...</v>
      </c>
      <c r="F371" s="42">
        <f t="shared" si="413"/>
        <v>0.10529805316135255</v>
      </c>
      <c r="G371" s="42">
        <f t="shared" si="413"/>
        <v>0.24085750315258503</v>
      </c>
      <c r="H371" s="42">
        <f t="shared" si="413"/>
        <v>5.2956345551667061E-2</v>
      </c>
      <c r="I371" s="42">
        <f t="shared" si="413"/>
        <v>0.40349252546633152</v>
      </c>
      <c r="J371" s="42" t="str">
        <f t="shared" si="413"/>
        <v>...</v>
      </c>
      <c r="K371" s="42" t="str">
        <f t="shared" si="413"/>
        <v>...</v>
      </c>
      <c r="L371" s="42">
        <f t="shared" si="413"/>
        <v>-5.8747637192835045E-2</v>
      </c>
      <c r="M371" s="42">
        <f t="shared" si="413"/>
        <v>-0.12100569729997523</v>
      </c>
      <c r="N371" s="42">
        <f t="shared" si="413"/>
        <v>4.3310727496917334E-2</v>
      </c>
      <c r="O371" s="42">
        <f t="shared" si="413"/>
        <v>-0.10781607382285674</v>
      </c>
      <c r="P371" s="42" t="str">
        <f t="shared" si="413"/>
        <v>...</v>
      </c>
      <c r="Q371" s="42" t="str">
        <f t="shared" si="413"/>
        <v>...</v>
      </c>
      <c r="R371" s="42" t="str">
        <f t="shared" si="413"/>
        <v>...</v>
      </c>
      <c r="S371" s="42" t="str">
        <f t="shared" si="413"/>
        <v>...</v>
      </c>
      <c r="T371" s="42">
        <f t="shared" si="413"/>
        <v>-5.4778554778554756E-2</v>
      </c>
      <c r="U371" s="42">
        <f t="shared" si="413"/>
        <v>-0.10408163265306125</v>
      </c>
      <c r="V371" s="42">
        <f t="shared" si="413"/>
        <v>-1.9786043772695994E-2</v>
      </c>
      <c r="W371" s="42">
        <f t="shared" si="413"/>
        <v>7.1395240317312147E-2</v>
      </c>
      <c r="X371" s="42">
        <f t="shared" si="413"/>
        <v>-0.21110972204858935</v>
      </c>
      <c r="Y371" s="42">
        <f t="shared" si="413"/>
        <v>0.15467306325515273</v>
      </c>
      <c r="Z371" s="42" t="str">
        <f t="shared" si="413"/>
        <v>...</v>
      </c>
      <c r="AA371" s="42" t="str">
        <f t="shared" si="413"/>
        <v>...</v>
      </c>
      <c r="AB371" s="42" t="str">
        <f t="shared" si="413"/>
        <v>...</v>
      </c>
      <c r="AC371" s="42" t="str">
        <f t="shared" si="413"/>
        <v>...</v>
      </c>
      <c r="AD371" s="42">
        <f t="shared" si="413"/>
        <v>3.7606102933275931E-2</v>
      </c>
      <c r="AE371" s="42">
        <f t="shared" si="413"/>
        <v>0.14736842105263159</v>
      </c>
      <c r="AF371" s="42" t="str">
        <f t="shared" si="413"/>
        <v>...</v>
      </c>
      <c r="AG371" s="42" t="str">
        <f t="shared" si="413"/>
        <v>...</v>
      </c>
      <c r="AH371" s="42">
        <f t="shared" si="413"/>
        <v>1.4958533470055935E-2</v>
      </c>
      <c r="AI371" s="42">
        <f t="shared" si="413"/>
        <v>0.13328320802005011</v>
      </c>
      <c r="AJ371" s="42">
        <f t="shared" si="413"/>
        <v>-5.4151059545297642E-3</v>
      </c>
      <c r="AK371" s="42">
        <f t="shared" si="413"/>
        <v>0.11490156143923969</v>
      </c>
      <c r="AL371" s="42">
        <f t="shared" si="413"/>
        <v>-4.5246736107838026E-2</v>
      </c>
      <c r="AM371" s="42">
        <f t="shared" si="413"/>
        <v>0.22754441308318119</v>
      </c>
      <c r="AN371" s="42">
        <f t="shared" si="413"/>
        <v>0.21153552096394379</v>
      </c>
      <c r="AO371" s="42">
        <f t="shared" si="413"/>
        <v>0.16280213027447776</v>
      </c>
      <c r="AP371" s="42" t="str">
        <f t="shared" si="413"/>
        <v>...</v>
      </c>
      <c r="AQ371" s="42" t="str">
        <f t="shared" si="413"/>
        <v>...</v>
      </c>
      <c r="AR371" s="42" t="str">
        <f t="shared" si="413"/>
        <v>...</v>
      </c>
      <c r="AS371" s="42" t="str">
        <f t="shared" si="413"/>
        <v>...</v>
      </c>
      <c r="AT371" s="42" t="str">
        <f t="shared" si="413"/>
        <v>...</v>
      </c>
      <c r="AU371" s="42" t="str">
        <f t="shared" si="413"/>
        <v>...</v>
      </c>
      <c r="AV371" s="42" t="str">
        <f t="shared" si="413"/>
        <v>...</v>
      </c>
      <c r="AW371" s="42" t="str">
        <f t="shared" si="413"/>
        <v>...</v>
      </c>
      <c r="AX371" s="42" t="str">
        <f t="shared" si="413"/>
        <v>...</v>
      </c>
      <c r="AY371" s="42" t="str">
        <f t="shared" si="413"/>
        <v>...</v>
      </c>
      <c r="AZ371" s="42" t="str">
        <f t="shared" si="413"/>
        <v>...</v>
      </c>
      <c r="BA371" s="42" t="str">
        <f t="shared" si="413"/>
        <v>...</v>
      </c>
      <c r="BB371" s="42">
        <f t="shared" si="413"/>
        <v>9.8749842151786948E-2</v>
      </c>
      <c r="BC371" s="42">
        <f t="shared" si="413"/>
        <v>0.19764524773362213</v>
      </c>
      <c r="BD371" s="42">
        <f t="shared" si="413"/>
        <v>-0.1435277713223333</v>
      </c>
      <c r="BE371" s="42">
        <f t="shared" si="413"/>
        <v>0.1210233636595861</v>
      </c>
      <c r="BF371" s="42" t="str">
        <f t="shared" si="413"/>
        <v>...</v>
      </c>
      <c r="BG371" s="42" t="str">
        <f t="shared" si="413"/>
        <v>...</v>
      </c>
      <c r="BH371" s="42">
        <f t="shared" si="413"/>
        <v>4.678932618496412E-2</v>
      </c>
      <c r="BI371" s="42">
        <f t="shared" si="413"/>
        <v>0.39236676751221777</v>
      </c>
      <c r="BJ371" s="42">
        <f t="shared" si="413"/>
        <v>-1.106562461233096E-2</v>
      </c>
      <c r="BK371" s="42">
        <f t="shared" si="413"/>
        <v>4.7289275821131849E-2</v>
      </c>
      <c r="BL371" s="42">
        <f t="shared" si="413"/>
        <v>0.40272556390977443</v>
      </c>
      <c r="BM371" s="42">
        <f t="shared" si="413"/>
        <v>0.45316804407713507</v>
      </c>
      <c r="BN371" s="42">
        <f t="shared" ref="BN371:BS371" si="414">IF(BN85="...","...",BN97/BN85-1)</f>
        <v>-2.2388059701492491E-2</v>
      </c>
      <c r="BO371" s="42">
        <f t="shared" si="414"/>
        <v>-5.2321691422454131E-2</v>
      </c>
      <c r="BP371" s="42">
        <f t="shared" si="414"/>
        <v>5.7511873045291262E-2</v>
      </c>
      <c r="BQ371" s="42">
        <f t="shared" si="414"/>
        <v>-8.5674437138871795E-3</v>
      </c>
      <c r="BR371" s="42" t="str">
        <f t="shared" si="414"/>
        <v>...</v>
      </c>
      <c r="BS371" s="42" t="str">
        <f t="shared" si="414"/>
        <v>...</v>
      </c>
      <c r="BU371" s="70" t="s">
        <v>67</v>
      </c>
      <c r="BV371" s="70" t="s">
        <v>67</v>
      </c>
      <c r="BW371" s="70" t="s">
        <v>67</v>
      </c>
      <c r="BX371" s="70" t="s">
        <v>67</v>
      </c>
    </row>
    <row r="372" spans="1:76">
      <c r="A372" s="1">
        <f t="shared" si="384"/>
        <v>39326</v>
      </c>
      <c r="B372" s="42" t="str">
        <f t="shared" ref="B372:BM372" si="415">IF(B86="...","...",B98/B86-1)</f>
        <v>...</v>
      </c>
      <c r="C372" s="42" t="str">
        <f t="shared" si="415"/>
        <v>...</v>
      </c>
      <c r="D372" s="42" t="str">
        <f t="shared" si="415"/>
        <v>...</v>
      </c>
      <c r="E372" s="42" t="str">
        <f t="shared" si="415"/>
        <v>...</v>
      </c>
      <c r="F372" s="42">
        <f t="shared" si="415"/>
        <v>-1.4790507442811629E-2</v>
      </c>
      <c r="G372" s="42">
        <f t="shared" si="415"/>
        <v>7.1538857436953096E-2</v>
      </c>
      <c r="H372" s="42">
        <f t="shared" si="415"/>
        <v>4.1333269448836418E-2</v>
      </c>
      <c r="I372" s="42">
        <f t="shared" si="415"/>
        <v>0.28814298169136876</v>
      </c>
      <c r="J372" s="42" t="str">
        <f t="shared" si="415"/>
        <v>...</v>
      </c>
      <c r="K372" s="42" t="str">
        <f t="shared" si="415"/>
        <v>...</v>
      </c>
      <c r="L372" s="42">
        <f t="shared" si="415"/>
        <v>0.13377097996751486</v>
      </c>
      <c r="M372" s="42">
        <f t="shared" si="415"/>
        <v>9.4751888911578597E-2</v>
      </c>
      <c r="N372" s="42">
        <f t="shared" si="415"/>
        <v>-4.8548781036007016E-2</v>
      </c>
      <c r="O372" s="42">
        <f t="shared" si="415"/>
        <v>0.12225499836119313</v>
      </c>
      <c r="P372" s="42" t="str">
        <f t="shared" si="415"/>
        <v>...</v>
      </c>
      <c r="Q372" s="42" t="str">
        <f t="shared" si="415"/>
        <v>...</v>
      </c>
      <c r="R372" s="42" t="str">
        <f t="shared" si="415"/>
        <v>...</v>
      </c>
      <c r="S372" s="42" t="str">
        <f t="shared" si="415"/>
        <v>...</v>
      </c>
      <c r="T372" s="42">
        <f t="shared" si="415"/>
        <v>-0.13051416297489593</v>
      </c>
      <c r="U372" s="42">
        <f t="shared" si="415"/>
        <v>0.14343598055105344</v>
      </c>
      <c r="V372" s="42">
        <f t="shared" si="415"/>
        <v>5.2707581227436906E-2</v>
      </c>
      <c r="W372" s="42">
        <f t="shared" si="415"/>
        <v>0.16844778330335419</v>
      </c>
      <c r="X372" s="42">
        <f t="shared" si="415"/>
        <v>-0.18074050966094091</v>
      </c>
      <c r="Y372" s="42">
        <f t="shared" si="415"/>
        <v>8.783284023668636E-2</v>
      </c>
      <c r="Z372" s="42" t="str">
        <f t="shared" si="415"/>
        <v>...</v>
      </c>
      <c r="AA372" s="42" t="str">
        <f t="shared" si="415"/>
        <v>...</v>
      </c>
      <c r="AB372" s="42" t="str">
        <f t="shared" si="415"/>
        <v>...</v>
      </c>
      <c r="AC372" s="42" t="str">
        <f t="shared" si="415"/>
        <v>...</v>
      </c>
      <c r="AD372" s="42">
        <f t="shared" si="415"/>
        <v>0.20629598584334552</v>
      </c>
      <c r="AE372" s="42">
        <f t="shared" si="415"/>
        <v>0.63291139240506333</v>
      </c>
      <c r="AF372" s="42" t="str">
        <f t="shared" si="415"/>
        <v>...</v>
      </c>
      <c r="AG372" s="42" t="str">
        <f t="shared" si="415"/>
        <v>...</v>
      </c>
      <c r="AH372" s="42">
        <f t="shared" si="415"/>
        <v>-7.0951298477647251E-3</v>
      </c>
      <c r="AI372" s="42">
        <f t="shared" si="415"/>
        <v>0.24153226840337427</v>
      </c>
      <c r="AJ372" s="42">
        <f t="shared" si="415"/>
        <v>7.6876318518253051E-3</v>
      </c>
      <c r="AK372" s="42">
        <f t="shared" si="415"/>
        <v>0.27126081956298043</v>
      </c>
      <c r="AL372" s="42">
        <f t="shared" si="415"/>
        <v>6.377882429360171E-2</v>
      </c>
      <c r="AM372" s="42">
        <f t="shared" si="415"/>
        <v>0.20739427703215996</v>
      </c>
      <c r="AN372" s="42">
        <f t="shared" si="415"/>
        <v>-7.0742462161840103E-2</v>
      </c>
      <c r="AO372" s="42">
        <f t="shared" si="415"/>
        <v>8.5112670853343175E-2</v>
      </c>
      <c r="AP372" s="42" t="str">
        <f t="shared" si="415"/>
        <v>...</v>
      </c>
      <c r="AQ372" s="42" t="str">
        <f t="shared" si="415"/>
        <v>...</v>
      </c>
      <c r="AR372" s="42" t="str">
        <f t="shared" si="415"/>
        <v>...</v>
      </c>
      <c r="AS372" s="42" t="str">
        <f t="shared" si="415"/>
        <v>...</v>
      </c>
      <c r="AT372" s="42" t="str">
        <f t="shared" si="415"/>
        <v>...</v>
      </c>
      <c r="AU372" s="42" t="str">
        <f t="shared" si="415"/>
        <v>...</v>
      </c>
      <c r="AV372" s="42" t="str">
        <f t="shared" si="415"/>
        <v>...</v>
      </c>
      <c r="AW372" s="42" t="str">
        <f t="shared" si="415"/>
        <v>...</v>
      </c>
      <c r="AX372" s="42" t="str">
        <f t="shared" si="415"/>
        <v>...</v>
      </c>
      <c r="AY372" s="42" t="str">
        <f t="shared" si="415"/>
        <v>...</v>
      </c>
      <c r="AZ372" s="42" t="str">
        <f t="shared" si="415"/>
        <v>...</v>
      </c>
      <c r="BA372" s="42" t="str">
        <f t="shared" si="415"/>
        <v>...</v>
      </c>
      <c r="BB372" s="42">
        <f t="shared" si="415"/>
        <v>4.5526240321192901E-2</v>
      </c>
      <c r="BC372" s="42">
        <f t="shared" si="415"/>
        <v>0.22616026495763264</v>
      </c>
      <c r="BD372" s="42">
        <f t="shared" si="415"/>
        <v>-6.3292863589149762E-2</v>
      </c>
      <c r="BE372" s="42">
        <f t="shared" si="415"/>
        <v>3.7980408150080303E-2</v>
      </c>
      <c r="BF372" s="42" t="str">
        <f t="shared" si="415"/>
        <v>...</v>
      </c>
      <c r="BG372" s="42" t="str">
        <f t="shared" si="415"/>
        <v>...</v>
      </c>
      <c r="BH372" s="42">
        <f t="shared" si="415"/>
        <v>-5.6250497968289404E-2</v>
      </c>
      <c r="BI372" s="42">
        <f t="shared" si="415"/>
        <v>0.47139275131069058</v>
      </c>
      <c r="BJ372" s="42">
        <f t="shared" si="415"/>
        <v>-2.8448316907108473E-2</v>
      </c>
      <c r="BK372" s="42">
        <f t="shared" si="415"/>
        <v>7.0080453372463714E-2</v>
      </c>
      <c r="BL372" s="42">
        <f t="shared" si="415"/>
        <v>0.23805634953042065</v>
      </c>
      <c r="BM372" s="42">
        <f t="shared" si="415"/>
        <v>0.51573604060913714</v>
      </c>
      <c r="BN372" s="42">
        <f t="shared" ref="BN372:BS372" si="416">IF(BN86="...","...",BN98/BN86-1)</f>
        <v>-9.6960731576116177E-2</v>
      </c>
      <c r="BO372" s="42">
        <f t="shared" si="416"/>
        <v>1.3043110019479887E-2</v>
      </c>
      <c r="BP372" s="42">
        <f t="shared" si="416"/>
        <v>8.6343822774228141E-2</v>
      </c>
      <c r="BQ372" s="42">
        <f t="shared" si="416"/>
        <v>7.8447678447678415E-2</v>
      </c>
      <c r="BR372" s="42" t="str">
        <f t="shared" si="416"/>
        <v>...</v>
      </c>
      <c r="BS372" s="42" t="str">
        <f t="shared" si="416"/>
        <v>...</v>
      </c>
      <c r="BU372" s="70" t="s">
        <v>67</v>
      </c>
      <c r="BV372" s="70" t="s">
        <v>67</v>
      </c>
      <c r="BW372" s="70" t="s">
        <v>67</v>
      </c>
      <c r="BX372" s="70" t="s">
        <v>67</v>
      </c>
    </row>
    <row r="373" spans="1:76">
      <c r="A373" s="1">
        <f t="shared" si="384"/>
        <v>39356</v>
      </c>
      <c r="B373" s="42">
        <f t="shared" ref="B373:BM373" si="417">IF(B87="...","...",B99/B87-1)</f>
        <v>-0.10282877975929017</v>
      </c>
      <c r="C373" s="42">
        <f t="shared" si="417"/>
        <v>-9.2424660368250477E-2</v>
      </c>
      <c r="D373" s="42">
        <f t="shared" si="417"/>
        <v>6.9343151944264658E-2</v>
      </c>
      <c r="E373" s="42">
        <f t="shared" si="417"/>
        <v>-7.5945028399817205E-2</v>
      </c>
      <c r="F373" s="42">
        <f t="shared" si="417"/>
        <v>-9.5208845208845094E-3</v>
      </c>
      <c r="G373" s="42">
        <f t="shared" si="417"/>
        <v>-6.2490049355198196E-2</v>
      </c>
      <c r="H373" s="42">
        <f t="shared" si="417"/>
        <v>-8.0747913614066524E-3</v>
      </c>
      <c r="I373" s="42">
        <f t="shared" si="417"/>
        <v>0.14560380211708801</v>
      </c>
      <c r="J373" s="42">
        <f t="shared" si="417"/>
        <v>-3.5781904415842725E-2</v>
      </c>
      <c r="K373" s="42">
        <f t="shared" si="417"/>
        <v>2.5918996257979332E-2</v>
      </c>
      <c r="L373" s="42">
        <f t="shared" si="417"/>
        <v>-7.6171875E-2</v>
      </c>
      <c r="M373" s="42">
        <f t="shared" si="417"/>
        <v>7.0267524551303806E-2</v>
      </c>
      <c r="N373" s="42">
        <f t="shared" si="417"/>
        <v>-0.10319093343784702</v>
      </c>
      <c r="O373" s="42">
        <f t="shared" si="417"/>
        <v>-1.701872059265197E-2</v>
      </c>
      <c r="P373" s="42">
        <f t="shared" si="417"/>
        <v>-7.7048246684565891E-2</v>
      </c>
      <c r="Q373" s="42">
        <f t="shared" si="417"/>
        <v>6.0319767441860517E-2</v>
      </c>
      <c r="R373" s="42">
        <f t="shared" si="417"/>
        <v>-6.2670299727520473E-2</v>
      </c>
      <c r="S373" s="42">
        <f t="shared" si="417"/>
        <v>0.13687838503200389</v>
      </c>
      <c r="T373" s="42">
        <f t="shared" si="417"/>
        <v>9.3022070441919347E-3</v>
      </c>
      <c r="U373" s="42">
        <f t="shared" si="417"/>
        <v>2.9176658673061517E-2</v>
      </c>
      <c r="V373" s="42">
        <f t="shared" si="417"/>
        <v>3.5034296084402117E-2</v>
      </c>
      <c r="W373" s="42">
        <f t="shared" si="417"/>
        <v>3.9241026846031923E-2</v>
      </c>
      <c r="X373" s="42">
        <f t="shared" si="417"/>
        <v>-0.2461651471287214</v>
      </c>
      <c r="Y373" s="42">
        <f t="shared" si="417"/>
        <v>-0.11824711148121159</v>
      </c>
      <c r="Z373" s="42">
        <f t="shared" si="417"/>
        <v>-5.1203677975092843E-2</v>
      </c>
      <c r="AA373" s="42">
        <f t="shared" si="417"/>
        <v>-8.5203657522859855E-3</v>
      </c>
      <c r="AB373" s="42">
        <f t="shared" si="417"/>
        <v>-1.1057869517139718E-2</v>
      </c>
      <c r="AC373" s="42">
        <f t="shared" si="417"/>
        <v>-0.14852459016393438</v>
      </c>
      <c r="AD373" s="42">
        <f t="shared" si="417"/>
        <v>5.2078356426182415E-2</v>
      </c>
      <c r="AE373" s="42">
        <f t="shared" si="417"/>
        <v>7.3884043099025076E-2</v>
      </c>
      <c r="AF373" s="42">
        <f t="shared" si="417"/>
        <v>-1.4504014504014506E-2</v>
      </c>
      <c r="AG373" s="42">
        <f t="shared" si="417"/>
        <v>0.11886014248218979</v>
      </c>
      <c r="AH373" s="42">
        <f t="shared" si="417"/>
        <v>-1.0299813975212846E-2</v>
      </c>
      <c r="AI373" s="42">
        <f t="shared" si="417"/>
        <v>-3.7088620654080251E-2</v>
      </c>
      <c r="AJ373" s="42">
        <f t="shared" si="417"/>
        <v>3.6092326499723715E-3</v>
      </c>
      <c r="AK373" s="42">
        <f t="shared" si="417"/>
        <v>-6.6275924256086527E-2</v>
      </c>
      <c r="AL373" s="42">
        <f t="shared" si="417"/>
        <v>-0.18314889817265678</v>
      </c>
      <c r="AM373" s="42">
        <f t="shared" si="417"/>
        <v>7.6892975934259367E-2</v>
      </c>
      <c r="AN373" s="42">
        <f t="shared" si="417"/>
        <v>2.28083144894764E-2</v>
      </c>
      <c r="AO373" s="42">
        <f t="shared" si="417"/>
        <v>-3.378466628934651E-2</v>
      </c>
      <c r="AP373" s="42">
        <f t="shared" si="417"/>
        <v>7.6834084653129686E-2</v>
      </c>
      <c r="AQ373" s="42">
        <f t="shared" si="417"/>
        <v>7.5157598384234525E-3</v>
      </c>
      <c r="AR373" s="42">
        <f t="shared" si="417"/>
        <v>-3.7013401403956925E-3</v>
      </c>
      <c r="AS373" s="42">
        <f t="shared" si="417"/>
        <v>0.1293072824156305</v>
      </c>
      <c r="AT373" s="42">
        <f t="shared" si="417"/>
        <v>-8.11259806183664E-2</v>
      </c>
      <c r="AU373" s="42">
        <f t="shared" si="417"/>
        <v>2.8337626913168767E-2</v>
      </c>
      <c r="AV373" s="42">
        <f t="shared" si="417"/>
        <v>-0.15039295070254821</v>
      </c>
      <c r="AW373" s="42">
        <f t="shared" si="417"/>
        <v>0.11775671896846363</v>
      </c>
      <c r="AX373" s="42">
        <f t="shared" si="417"/>
        <v>4.1780457711031893E-2</v>
      </c>
      <c r="AY373" s="42">
        <f t="shared" si="417"/>
        <v>1.8028934036663724E-2</v>
      </c>
      <c r="AZ373" s="42">
        <f t="shared" si="417"/>
        <v>-8.9002935941003836E-3</v>
      </c>
      <c r="BA373" s="42">
        <f t="shared" si="417"/>
        <v>-9.0118190871681159E-2</v>
      </c>
      <c r="BB373" s="42">
        <f t="shared" si="417"/>
        <v>-0.14526740237691005</v>
      </c>
      <c r="BC373" s="42">
        <f t="shared" si="417"/>
        <v>6.9120720141455649E-3</v>
      </c>
      <c r="BD373" s="42">
        <f t="shared" si="417"/>
        <v>-6.2396248339973481E-2</v>
      </c>
      <c r="BE373" s="42">
        <f t="shared" si="417"/>
        <v>0.14528994139229057</v>
      </c>
      <c r="BF373" s="42">
        <f t="shared" si="417"/>
        <v>-0.13343993022748746</v>
      </c>
      <c r="BG373" s="42">
        <f t="shared" si="417"/>
        <v>-8.0054012345678993E-2</v>
      </c>
      <c r="BH373" s="42">
        <f t="shared" si="417"/>
        <v>-0.22627937247379604</v>
      </c>
      <c r="BI373" s="42">
        <f t="shared" si="417"/>
        <v>0.23804440649017944</v>
      </c>
      <c r="BJ373" s="42">
        <f t="shared" si="417"/>
        <v>-3.8551266948467444E-2</v>
      </c>
      <c r="BK373" s="42">
        <f t="shared" si="417"/>
        <v>-5.1068608991510556E-2</v>
      </c>
      <c r="BL373" s="42">
        <f t="shared" si="417"/>
        <v>-3.4421364985163239E-2</v>
      </c>
      <c r="BM373" s="42">
        <f t="shared" si="417"/>
        <v>-0.22483660130718952</v>
      </c>
      <c r="BN373" s="42">
        <f t="shared" ref="BN373:BS373" si="418">IF(BN87="...","...",BN99/BN87-1)</f>
        <v>-0.17158615054642024</v>
      </c>
      <c r="BO373" s="42">
        <f t="shared" si="418"/>
        <v>-5.9921841076856275E-2</v>
      </c>
      <c r="BP373" s="42">
        <f t="shared" si="418"/>
        <v>-1.1837001964438598E-2</v>
      </c>
      <c r="BQ373" s="42">
        <f t="shared" si="418"/>
        <v>4.133943212220581E-2</v>
      </c>
      <c r="BR373" s="42">
        <f t="shared" si="418"/>
        <v>-1.8236931455852146E-2</v>
      </c>
      <c r="BS373" s="42">
        <f t="shared" si="418"/>
        <v>-5.7534713721933972E-3</v>
      </c>
      <c r="BU373" s="70">
        <f>IF(BU87="...","...",BU99/BU87-1)</f>
        <v>-1.6589931183720763E-2</v>
      </c>
      <c r="BV373" s="70">
        <f>IF(BV87="...","...",BV99/BV87-1)</f>
        <v>-3.28325265243673E-2</v>
      </c>
      <c r="BW373" s="70">
        <f>IF(BW87="...","...",BW99/BW87-1)</f>
        <v>-2.1404231747337299E-2</v>
      </c>
      <c r="BX373" s="70">
        <f>IF(BX87="...","...",BX99/BX87-1)</f>
        <v>2.4992168971226469E-2</v>
      </c>
    </row>
    <row r="374" spans="1:76">
      <c r="A374" s="1">
        <f t="shared" si="384"/>
        <v>39387</v>
      </c>
      <c r="B374" s="42" t="str">
        <f t="shared" ref="B374:BM374" si="419">IF(B88="...","...",B100/B88-1)</f>
        <v>...</v>
      </c>
      <c r="C374" s="42" t="str">
        <f t="shared" si="419"/>
        <v>...</v>
      </c>
      <c r="D374" s="42" t="str">
        <f t="shared" si="419"/>
        <v>...</v>
      </c>
      <c r="E374" s="42" t="str">
        <f t="shared" si="419"/>
        <v>...</v>
      </c>
      <c r="F374" s="42">
        <f t="shared" si="419"/>
        <v>-2.9114246854811343E-2</v>
      </c>
      <c r="G374" s="42">
        <f t="shared" si="419"/>
        <v>6.2105160851394725E-2</v>
      </c>
      <c r="H374" s="42">
        <f t="shared" si="419"/>
        <v>-9.3368155955601106E-2</v>
      </c>
      <c r="I374" s="42">
        <f t="shared" si="419"/>
        <v>-0.2359840637450199</v>
      </c>
      <c r="J374" s="42" t="str">
        <f t="shared" si="419"/>
        <v>...</v>
      </c>
      <c r="K374" s="42" t="str">
        <f t="shared" si="419"/>
        <v>...</v>
      </c>
      <c r="L374" s="42">
        <f t="shared" si="419"/>
        <v>9.8737258481667478E-2</v>
      </c>
      <c r="M374" s="42">
        <f t="shared" si="419"/>
        <v>-7.2766963798435169E-3</v>
      </c>
      <c r="N374" s="42">
        <f t="shared" si="419"/>
        <v>-8.7525597269624611E-2</v>
      </c>
      <c r="O374" s="42">
        <f t="shared" si="419"/>
        <v>-0.2881636881636882</v>
      </c>
      <c r="P374" s="42" t="str">
        <f t="shared" si="419"/>
        <v>...</v>
      </c>
      <c r="Q374" s="42" t="str">
        <f t="shared" si="419"/>
        <v>...</v>
      </c>
      <c r="R374" s="42" t="str">
        <f t="shared" si="419"/>
        <v>...</v>
      </c>
      <c r="S374" s="42" t="str">
        <f t="shared" si="419"/>
        <v>...</v>
      </c>
      <c r="T374" s="42">
        <f t="shared" si="419"/>
        <v>0.19928891068472998</v>
      </c>
      <c r="U374" s="42">
        <f t="shared" si="419"/>
        <v>-0.14726697786477938</v>
      </c>
      <c r="V374" s="42">
        <f t="shared" si="419"/>
        <v>0.1132121958731136</v>
      </c>
      <c r="W374" s="42">
        <f t="shared" si="419"/>
        <v>2.5496992151707865E-3</v>
      </c>
      <c r="X374" s="42">
        <f t="shared" si="419"/>
        <v>-7.7391548767919094E-2</v>
      </c>
      <c r="Y374" s="42">
        <f t="shared" si="419"/>
        <v>-1.5114786824468873E-2</v>
      </c>
      <c r="Z374" s="42" t="str">
        <f t="shared" si="419"/>
        <v>...</v>
      </c>
      <c r="AA374" s="42" t="str">
        <f t="shared" si="419"/>
        <v>...</v>
      </c>
      <c r="AB374" s="42" t="str">
        <f t="shared" si="419"/>
        <v>...</v>
      </c>
      <c r="AC374" s="42" t="str">
        <f t="shared" si="419"/>
        <v>...</v>
      </c>
      <c r="AD374" s="42">
        <f t="shared" si="419"/>
        <v>0.11083254084896699</v>
      </c>
      <c r="AE374" s="42">
        <f t="shared" si="419"/>
        <v>-0.2401377582968065</v>
      </c>
      <c r="AF374" s="42" t="str">
        <f t="shared" si="419"/>
        <v>...</v>
      </c>
      <c r="AG374" s="42" t="str">
        <f t="shared" si="419"/>
        <v>...</v>
      </c>
      <c r="AH374" s="42">
        <f t="shared" si="419"/>
        <v>1.4564907890763257E-2</v>
      </c>
      <c r="AI374" s="42">
        <f t="shared" si="419"/>
        <v>-3.2882168370595988E-3</v>
      </c>
      <c r="AJ374" s="42">
        <f t="shared" si="419"/>
        <v>2.6636726958098045E-2</v>
      </c>
      <c r="AK374" s="42">
        <f t="shared" si="419"/>
        <v>-4.9865591397849629E-3</v>
      </c>
      <c r="AL374" s="42">
        <f t="shared" si="419"/>
        <v>-5.8085828770684911E-2</v>
      </c>
      <c r="AM374" s="42">
        <f t="shared" si="419"/>
        <v>-2.1408543625268006E-2</v>
      </c>
      <c r="AN374" s="42">
        <f t="shared" si="419"/>
        <v>4.4841875681570276E-2</v>
      </c>
      <c r="AO374" s="42">
        <f t="shared" si="419"/>
        <v>-1.425675675675675E-2</v>
      </c>
      <c r="AP374" s="42" t="str">
        <f t="shared" si="419"/>
        <v>...</v>
      </c>
      <c r="AQ374" s="42" t="str">
        <f t="shared" si="419"/>
        <v>...</v>
      </c>
      <c r="AR374" s="42" t="str">
        <f t="shared" si="419"/>
        <v>...</v>
      </c>
      <c r="AS374" s="42" t="str">
        <f t="shared" si="419"/>
        <v>...</v>
      </c>
      <c r="AT374" s="42" t="str">
        <f t="shared" si="419"/>
        <v>...</v>
      </c>
      <c r="AU374" s="42" t="str">
        <f t="shared" si="419"/>
        <v>...</v>
      </c>
      <c r="AV374" s="42" t="str">
        <f t="shared" si="419"/>
        <v>...</v>
      </c>
      <c r="AW374" s="42" t="str">
        <f t="shared" si="419"/>
        <v>...</v>
      </c>
      <c r="AX374" s="42" t="str">
        <f t="shared" si="419"/>
        <v>...</v>
      </c>
      <c r="AY374" s="42" t="str">
        <f t="shared" si="419"/>
        <v>...</v>
      </c>
      <c r="AZ374" s="42" t="str">
        <f t="shared" si="419"/>
        <v>...</v>
      </c>
      <c r="BA374" s="42" t="str">
        <f t="shared" si="419"/>
        <v>...</v>
      </c>
      <c r="BB374" s="42">
        <f t="shared" si="419"/>
        <v>0.25578438850750063</v>
      </c>
      <c r="BC374" s="42">
        <f t="shared" si="419"/>
        <v>2.8974995228096878E-2</v>
      </c>
      <c r="BD374" s="42">
        <f t="shared" si="419"/>
        <v>0.30950135059812212</v>
      </c>
      <c r="BE374" s="42">
        <f t="shared" si="419"/>
        <v>-7.814484519891296E-2</v>
      </c>
      <c r="BF374" s="42" t="str">
        <f t="shared" si="419"/>
        <v>...</v>
      </c>
      <c r="BG374" s="42" t="str">
        <f t="shared" si="419"/>
        <v>...</v>
      </c>
      <c r="BH374" s="42">
        <f t="shared" si="419"/>
        <v>5.5941685031362098E-3</v>
      </c>
      <c r="BI374" s="42">
        <f t="shared" si="419"/>
        <v>-0.11868722591597114</v>
      </c>
      <c r="BJ374" s="42">
        <f t="shared" si="419"/>
        <v>4.4262206050074138E-3</v>
      </c>
      <c r="BK374" s="42">
        <f t="shared" si="419"/>
        <v>-2.4644130429125388E-2</v>
      </c>
      <c r="BL374" s="42">
        <f t="shared" si="419"/>
        <v>0.31456628477905069</v>
      </c>
      <c r="BM374" s="42">
        <f t="shared" si="419"/>
        <v>4.5495360670458007E-2</v>
      </c>
      <c r="BN374" s="42">
        <f t="shared" ref="BN374:BS374" si="420">IF(BN88="...","...",BN100/BN88-1)</f>
        <v>-0.25045871559633026</v>
      </c>
      <c r="BO374" s="42">
        <f t="shared" si="420"/>
        <v>1.8264969087880667E-2</v>
      </c>
      <c r="BP374" s="42">
        <f t="shared" si="420"/>
        <v>-1.0577553121782324E-2</v>
      </c>
      <c r="BQ374" s="42">
        <f t="shared" si="420"/>
        <v>4.1751201281366779E-2</v>
      </c>
      <c r="BR374" s="42" t="str">
        <f t="shared" si="420"/>
        <v>...</v>
      </c>
      <c r="BS374" s="42" t="str">
        <f t="shared" si="420"/>
        <v>...</v>
      </c>
      <c r="BU374" s="70" t="s">
        <v>67</v>
      </c>
      <c r="BV374" s="70" t="s">
        <v>67</v>
      </c>
      <c r="BW374" s="70" t="s">
        <v>67</v>
      </c>
      <c r="BX374" s="70" t="s">
        <v>67</v>
      </c>
    </row>
    <row r="375" spans="1:76">
      <c r="A375" s="1">
        <f t="shared" si="384"/>
        <v>39417</v>
      </c>
      <c r="B375" s="42" t="str">
        <f t="shared" ref="B375:BM375" si="421">IF(B89="...","...",B101/B89-1)</f>
        <v>...</v>
      </c>
      <c r="C375" s="42" t="str">
        <f t="shared" si="421"/>
        <v>...</v>
      </c>
      <c r="D375" s="42" t="str">
        <f t="shared" si="421"/>
        <v>...</v>
      </c>
      <c r="E375" s="42" t="str">
        <f t="shared" si="421"/>
        <v>...</v>
      </c>
      <c r="F375" s="42">
        <f t="shared" si="421"/>
        <v>-0.12889027574767198</v>
      </c>
      <c r="G375" s="42">
        <f t="shared" si="421"/>
        <v>6.4493152458963365E-2</v>
      </c>
      <c r="H375" s="42">
        <f t="shared" si="421"/>
        <v>-0.12344719336273269</v>
      </c>
      <c r="I375" s="42">
        <f t="shared" si="421"/>
        <v>5.5865921787709549E-2</v>
      </c>
      <c r="J375" s="42" t="str">
        <f t="shared" si="421"/>
        <v>...</v>
      </c>
      <c r="K375" s="42" t="str">
        <f t="shared" si="421"/>
        <v>...</v>
      </c>
      <c r="L375" s="42">
        <f t="shared" si="421"/>
        <v>-4.9340224992398873E-2</v>
      </c>
      <c r="M375" s="42">
        <f t="shared" si="421"/>
        <v>-2.0556603187102396E-2</v>
      </c>
      <c r="N375" s="42">
        <f t="shared" si="421"/>
        <v>-6.9916700805680687E-2</v>
      </c>
      <c r="O375" s="42">
        <f t="shared" si="421"/>
        <v>-8.0864965774735564E-2</v>
      </c>
      <c r="P375" s="42" t="str">
        <f t="shared" si="421"/>
        <v>...</v>
      </c>
      <c r="Q375" s="42" t="str">
        <f t="shared" si="421"/>
        <v>...</v>
      </c>
      <c r="R375" s="42" t="str">
        <f t="shared" si="421"/>
        <v>...</v>
      </c>
      <c r="S375" s="42" t="str">
        <f t="shared" si="421"/>
        <v>...</v>
      </c>
      <c r="T375" s="42">
        <f t="shared" si="421"/>
        <v>0.10706089164509991</v>
      </c>
      <c r="U375" s="42">
        <f t="shared" si="421"/>
        <v>-7.0811960465407275E-2</v>
      </c>
      <c r="V375" s="42">
        <f t="shared" si="421"/>
        <v>0.11440455073704814</v>
      </c>
      <c r="W375" s="42">
        <f t="shared" si="421"/>
        <v>-3.088828196124338E-2</v>
      </c>
      <c r="X375" s="42">
        <f t="shared" si="421"/>
        <v>-0.19298710475181058</v>
      </c>
      <c r="Y375" s="42">
        <f t="shared" si="421"/>
        <v>-1.6773324351633589E-2</v>
      </c>
      <c r="Z375" s="42" t="str">
        <f t="shared" si="421"/>
        <v>...</v>
      </c>
      <c r="AA375" s="42" t="str">
        <f t="shared" si="421"/>
        <v>...</v>
      </c>
      <c r="AB375" s="42" t="str">
        <f t="shared" si="421"/>
        <v>...</v>
      </c>
      <c r="AC375" s="42" t="str">
        <f t="shared" si="421"/>
        <v>...</v>
      </c>
      <c r="AD375" s="42">
        <f t="shared" si="421"/>
        <v>1.7655410827828844E-2</v>
      </c>
      <c r="AE375" s="42">
        <f t="shared" si="421"/>
        <v>-0.40907069808803909</v>
      </c>
      <c r="AF375" s="42" t="str">
        <f t="shared" si="421"/>
        <v>...</v>
      </c>
      <c r="AG375" s="42" t="str">
        <f t="shared" si="421"/>
        <v>...</v>
      </c>
      <c r="AH375" s="42">
        <f t="shared" si="421"/>
        <v>9.0470159886021806E-2</v>
      </c>
      <c r="AI375" s="42">
        <f t="shared" si="421"/>
        <v>8.3088816160704182E-2</v>
      </c>
      <c r="AJ375" s="42">
        <f t="shared" si="421"/>
        <v>8.7705727648129894E-2</v>
      </c>
      <c r="AK375" s="42">
        <f t="shared" si="421"/>
        <v>0.13468886698826021</v>
      </c>
      <c r="AL375" s="42">
        <f t="shared" si="421"/>
        <v>3.2625115735100518E-2</v>
      </c>
      <c r="AM375" s="42">
        <f t="shared" si="421"/>
        <v>-5.1050151189081738E-2</v>
      </c>
      <c r="AN375" s="42">
        <f t="shared" si="421"/>
        <v>2.6865451324820988E-2</v>
      </c>
      <c r="AO375" s="42">
        <f t="shared" si="421"/>
        <v>6.1916425716864065E-2</v>
      </c>
      <c r="AP375" s="42" t="str">
        <f t="shared" si="421"/>
        <v>...</v>
      </c>
      <c r="AQ375" s="42" t="str">
        <f t="shared" si="421"/>
        <v>...</v>
      </c>
      <c r="AR375" s="42" t="str">
        <f t="shared" si="421"/>
        <v>...</v>
      </c>
      <c r="AS375" s="42" t="str">
        <f t="shared" si="421"/>
        <v>...</v>
      </c>
      <c r="AT375" s="42" t="str">
        <f t="shared" si="421"/>
        <v>...</v>
      </c>
      <c r="AU375" s="42" t="str">
        <f t="shared" si="421"/>
        <v>...</v>
      </c>
      <c r="AV375" s="42" t="str">
        <f t="shared" si="421"/>
        <v>...</v>
      </c>
      <c r="AW375" s="42" t="str">
        <f t="shared" si="421"/>
        <v>...</v>
      </c>
      <c r="AX375" s="42" t="str">
        <f t="shared" si="421"/>
        <v>...</v>
      </c>
      <c r="AY375" s="42" t="str">
        <f t="shared" si="421"/>
        <v>...</v>
      </c>
      <c r="AZ375" s="42" t="str">
        <f t="shared" si="421"/>
        <v>...</v>
      </c>
      <c r="BA375" s="42" t="str">
        <f t="shared" si="421"/>
        <v>...</v>
      </c>
      <c r="BB375" s="42">
        <f t="shared" si="421"/>
        <v>0.30881900424641517</v>
      </c>
      <c r="BC375" s="42">
        <f t="shared" si="421"/>
        <v>-0.12336370636550309</v>
      </c>
      <c r="BD375" s="42">
        <f t="shared" si="421"/>
        <v>0.1675809004896367</v>
      </c>
      <c r="BE375" s="42">
        <f t="shared" si="421"/>
        <v>-5.5320010631161987E-2</v>
      </c>
      <c r="BF375" s="42" t="str">
        <f t="shared" si="421"/>
        <v>...</v>
      </c>
      <c r="BG375" s="42" t="str">
        <f t="shared" si="421"/>
        <v>...</v>
      </c>
      <c r="BH375" s="42">
        <f t="shared" si="421"/>
        <v>-7.4911564625850358E-2</v>
      </c>
      <c r="BI375" s="42">
        <f t="shared" si="421"/>
        <v>8.1502026882867451E-2</v>
      </c>
      <c r="BJ375" s="42">
        <f t="shared" si="421"/>
        <v>1.8342012274502606E-2</v>
      </c>
      <c r="BK375" s="42">
        <f t="shared" si="421"/>
        <v>-5.3760159782518246E-2</v>
      </c>
      <c r="BL375" s="42">
        <f t="shared" si="421"/>
        <v>-4.5566070802663949E-3</v>
      </c>
      <c r="BM375" s="42">
        <f t="shared" si="421"/>
        <v>-3.5466091540857891E-2</v>
      </c>
      <c r="BN375" s="42">
        <f t="shared" ref="BN375:BS375" si="422">IF(BN89="...","...",BN101/BN89-1)</f>
        <v>-0.14819461870904782</v>
      </c>
      <c r="BO375" s="42">
        <f t="shared" si="422"/>
        <v>1.0364642070780361E-2</v>
      </c>
      <c r="BP375" s="42">
        <f t="shared" si="422"/>
        <v>1.5949968487904309E-2</v>
      </c>
      <c r="BQ375" s="42">
        <f t="shared" si="422"/>
        <v>8.3711494314238521E-2</v>
      </c>
      <c r="BR375" s="42" t="str">
        <f t="shared" si="422"/>
        <v>...</v>
      </c>
      <c r="BS375" s="42" t="str">
        <f t="shared" si="422"/>
        <v>...</v>
      </c>
      <c r="BU375" s="70" t="s">
        <v>67</v>
      </c>
      <c r="BV375" s="70" t="s">
        <v>67</v>
      </c>
      <c r="BW375" s="70" t="s">
        <v>67</v>
      </c>
      <c r="BX375" s="70" t="s">
        <v>67</v>
      </c>
    </row>
    <row r="376" spans="1:76">
      <c r="A376" s="1">
        <f t="shared" si="384"/>
        <v>39448</v>
      </c>
      <c r="B376" s="42">
        <f t="shared" ref="B376:BM376" si="423">IF(B90="...","...",B102/B90-1)</f>
        <v>5.6932772185354752E-2</v>
      </c>
      <c r="C376" s="42">
        <f t="shared" si="423"/>
        <v>-0.15931113697859256</v>
      </c>
      <c r="D376" s="42">
        <f t="shared" si="423"/>
        <v>8.5154024407876561E-2</v>
      </c>
      <c r="E376" s="42">
        <f t="shared" si="423"/>
        <v>3.3820410868124595E-2</v>
      </c>
      <c r="F376" s="42">
        <f t="shared" si="423"/>
        <v>4.8663378048032557E-2</v>
      </c>
      <c r="G376" s="42">
        <f t="shared" si="423"/>
        <v>-0.21202343129467827</v>
      </c>
      <c r="H376" s="42">
        <f t="shared" si="423"/>
        <v>0.10013160508541907</v>
      </c>
      <c r="I376" s="42">
        <f t="shared" si="423"/>
        <v>-0.12183131563106142</v>
      </c>
      <c r="J376" s="42">
        <f t="shared" si="423"/>
        <v>8.3989876975323563E-2</v>
      </c>
      <c r="K376" s="42">
        <f t="shared" si="423"/>
        <v>-2.2151662308554365E-2</v>
      </c>
      <c r="L376" s="42">
        <f t="shared" si="423"/>
        <v>5.2188507807625628E-2</v>
      </c>
      <c r="M376" s="42">
        <f t="shared" si="423"/>
        <v>4.8402180176265519E-2</v>
      </c>
      <c r="N376" s="42">
        <f t="shared" si="423"/>
        <v>-4.5435322438976744E-2</v>
      </c>
      <c r="O376" s="42">
        <f t="shared" si="423"/>
        <v>-7.1027771858800381E-4</v>
      </c>
      <c r="P376" s="42">
        <f t="shared" si="423"/>
        <v>-0.12843289658746027</v>
      </c>
      <c r="Q376" s="42">
        <f t="shared" si="423"/>
        <v>-0.3233249930497637</v>
      </c>
      <c r="R376" s="42">
        <f t="shared" si="423"/>
        <v>7.7728521308711107E-2</v>
      </c>
      <c r="S376" s="42">
        <f t="shared" si="423"/>
        <v>0.25906222937028334</v>
      </c>
      <c r="T376" s="42">
        <f t="shared" si="423"/>
        <v>9.5431146369562292E-2</v>
      </c>
      <c r="U376" s="42">
        <f t="shared" si="423"/>
        <v>-0.23681170581440125</v>
      </c>
      <c r="V376" s="42">
        <f t="shared" si="423"/>
        <v>-5.8924193424462312E-2</v>
      </c>
      <c r="W376" s="42">
        <f t="shared" si="423"/>
        <v>-8.1346663248739626E-2</v>
      </c>
      <c r="X376" s="42">
        <f t="shared" si="423"/>
        <v>-0.17413655781623338</v>
      </c>
      <c r="Y376" s="42">
        <f t="shared" si="423"/>
        <v>5.5784880292487404E-2</v>
      </c>
      <c r="Z376" s="42">
        <f t="shared" si="423"/>
        <v>-8.0310108339131325E-2</v>
      </c>
      <c r="AA376" s="42">
        <f t="shared" si="423"/>
        <v>-0.30716723549488056</v>
      </c>
      <c r="AB376" s="42">
        <f t="shared" si="423"/>
        <v>0.13649647584665625</v>
      </c>
      <c r="AC376" s="42">
        <f t="shared" si="423"/>
        <v>-3.9343650941637165E-2</v>
      </c>
      <c r="AD376" s="42">
        <f t="shared" si="423"/>
        <v>9.7522016922811261E-2</v>
      </c>
      <c r="AE376" s="42">
        <f t="shared" si="423"/>
        <v>-0.51301806588735388</v>
      </c>
      <c r="AF376" s="42">
        <f t="shared" si="423"/>
        <v>0.23182979473174159</v>
      </c>
      <c r="AG376" s="42">
        <f t="shared" si="423"/>
        <v>-0.37683143913460226</v>
      </c>
      <c r="AH376" s="42">
        <f t="shared" si="423"/>
        <v>0.19964023668639053</v>
      </c>
      <c r="AI376" s="42">
        <f t="shared" si="423"/>
        <v>-8.4444344522134007E-2</v>
      </c>
      <c r="AJ376" s="42">
        <f t="shared" si="423"/>
        <v>9.6740852254215692E-2</v>
      </c>
      <c r="AK376" s="42">
        <f t="shared" si="423"/>
        <v>1.952493470961314E-2</v>
      </c>
      <c r="AL376" s="42">
        <f t="shared" si="423"/>
        <v>8.9381299965241467E-2</v>
      </c>
      <c r="AM376" s="42">
        <f t="shared" si="423"/>
        <v>9.0293071319667906E-2</v>
      </c>
      <c r="AN376" s="42">
        <f t="shared" si="423"/>
        <v>2.6775989047776116E-2</v>
      </c>
      <c r="AO376" s="42">
        <f t="shared" si="423"/>
        <v>-7.2077045761254066E-4</v>
      </c>
      <c r="AP376" s="42">
        <f t="shared" si="423"/>
        <v>0.24131156599014636</v>
      </c>
      <c r="AQ376" s="42">
        <f t="shared" si="423"/>
        <v>-1.9638897687678125E-2</v>
      </c>
      <c r="AR376" s="42">
        <f t="shared" si="423"/>
        <v>0.22208476334903016</v>
      </c>
      <c r="AS376" s="42">
        <f t="shared" si="423"/>
        <v>-0.22199930819785541</v>
      </c>
      <c r="AT376" s="42">
        <f t="shared" si="423"/>
        <v>0.40216524216524219</v>
      </c>
      <c r="AU376" s="42">
        <f t="shared" si="423"/>
        <v>-0.24028034546508104</v>
      </c>
      <c r="AV376" s="42">
        <f t="shared" si="423"/>
        <v>0.25217720560393797</v>
      </c>
      <c r="AW376" s="42">
        <f t="shared" si="423"/>
        <v>-0.27873829805178374</v>
      </c>
      <c r="AX376" s="42">
        <f t="shared" si="423"/>
        <v>0.2512297596036992</v>
      </c>
      <c r="AY376" s="42">
        <f t="shared" si="423"/>
        <v>-6.3174531075485207E-2</v>
      </c>
      <c r="AZ376" s="42">
        <f t="shared" si="423"/>
        <v>1.1802013861645033E-2</v>
      </c>
      <c r="BA376" s="42">
        <f t="shared" si="423"/>
        <v>-1.1854715166197627E-2</v>
      </c>
      <c r="BB376" s="42">
        <f t="shared" si="423"/>
        <v>5.6708028220178619E-2</v>
      </c>
      <c r="BC376" s="42">
        <f t="shared" si="423"/>
        <v>-0.14080103112468967</v>
      </c>
      <c r="BD376" s="42">
        <f t="shared" si="423"/>
        <v>-7.4861217569042848E-2</v>
      </c>
      <c r="BE376" s="42">
        <f t="shared" si="423"/>
        <v>-2.9614599704440581E-3</v>
      </c>
      <c r="BF376" s="42">
        <f t="shared" si="423"/>
        <v>-3.107513988808952E-2</v>
      </c>
      <c r="BG376" s="42">
        <f t="shared" si="423"/>
        <v>-0.17847042911594735</v>
      </c>
      <c r="BH376" s="42">
        <f t="shared" si="423"/>
        <v>0.28243107728221739</v>
      </c>
      <c r="BI376" s="42">
        <f t="shared" si="423"/>
        <v>7.1399855270563695E-2</v>
      </c>
      <c r="BJ376" s="42">
        <f t="shared" si="423"/>
        <v>-7.9376261376185253E-2</v>
      </c>
      <c r="BK376" s="42">
        <f t="shared" si="423"/>
        <v>2.268519603477781E-2</v>
      </c>
      <c r="BL376" s="42">
        <f t="shared" si="423"/>
        <v>-3.7136832239925033E-2</v>
      </c>
      <c r="BM376" s="42">
        <f t="shared" si="423"/>
        <v>-2.2053909556694173E-2</v>
      </c>
      <c r="BN376" s="42">
        <f t="shared" ref="BN376:BS376" si="424">IF(BN90="...","...",BN102/BN90-1)</f>
        <v>-0.19397253898068423</v>
      </c>
      <c r="BO376" s="42">
        <f t="shared" si="424"/>
        <v>2.006508760964687E-2</v>
      </c>
      <c r="BP376" s="42">
        <f t="shared" si="424"/>
        <v>-9.5017059430294371E-2</v>
      </c>
      <c r="BQ376" s="42">
        <f t="shared" si="424"/>
        <v>9.3274308791550187E-2</v>
      </c>
      <c r="BR376" s="42">
        <f t="shared" si="424"/>
        <v>6.4340697410470549E-2</v>
      </c>
      <c r="BS376" s="42">
        <f t="shared" si="424"/>
        <v>-3.5258288444634744E-2</v>
      </c>
      <c r="BU376" s="70">
        <f>IF(BU90="...","...",BU102/BU90-1)</f>
        <v>5.1761558932863272E-2</v>
      </c>
      <c r="BV376" s="70">
        <f>IF(BV90="...","...",BV102/BV90-1)</f>
        <v>-4.6225005548602316E-2</v>
      </c>
      <c r="BW376" s="70">
        <f>IF(BW90="...","...",BW102/BW90-1)</f>
        <v>8.6623501678252168E-2</v>
      </c>
      <c r="BX376" s="70">
        <f>IF(BX90="...","...",BX102/BX90-1)</f>
        <v>-2.4615118145905335E-2</v>
      </c>
    </row>
    <row r="377" spans="1:76">
      <c r="A377" s="1">
        <f t="shared" si="384"/>
        <v>39479</v>
      </c>
      <c r="B377" s="42" t="str">
        <f t="shared" ref="B377:BM377" si="425">IF(B91="...","...",B103/B91-1)</f>
        <v>...</v>
      </c>
      <c r="C377" s="42" t="str">
        <f t="shared" si="425"/>
        <v>...</v>
      </c>
      <c r="D377" s="42" t="str">
        <f t="shared" si="425"/>
        <v>...</v>
      </c>
      <c r="E377" s="42" t="str">
        <f t="shared" si="425"/>
        <v>...</v>
      </c>
      <c r="F377" s="42">
        <f t="shared" si="425"/>
        <v>-0.20104847370624535</v>
      </c>
      <c r="G377" s="42">
        <f t="shared" si="425"/>
        <v>7.8370729145391449E-2</v>
      </c>
      <c r="H377" s="42">
        <f t="shared" si="425"/>
        <v>0.16990431081383806</v>
      </c>
      <c r="I377" s="42">
        <f t="shared" si="425"/>
        <v>-0.31036221780533391</v>
      </c>
      <c r="J377" s="42" t="str">
        <f t="shared" si="425"/>
        <v>...</v>
      </c>
      <c r="K377" s="42" t="str">
        <f t="shared" si="425"/>
        <v>...</v>
      </c>
      <c r="L377" s="42">
        <f t="shared" si="425"/>
        <v>0.15990990990990994</v>
      </c>
      <c r="M377" s="42">
        <f t="shared" si="425"/>
        <v>6.3380527879741244E-2</v>
      </c>
      <c r="N377" s="42">
        <f t="shared" si="425"/>
        <v>-8.4708297150074996E-2</v>
      </c>
      <c r="O377" s="42">
        <f t="shared" si="425"/>
        <v>-1.2851995501801383E-3</v>
      </c>
      <c r="P377" s="42" t="str">
        <f t="shared" si="425"/>
        <v>...</v>
      </c>
      <c r="Q377" s="42" t="str">
        <f t="shared" si="425"/>
        <v>...</v>
      </c>
      <c r="R377" s="42" t="str">
        <f t="shared" si="425"/>
        <v>...</v>
      </c>
      <c r="S377" s="42" t="str">
        <f t="shared" si="425"/>
        <v>...</v>
      </c>
      <c r="T377" s="42">
        <f t="shared" si="425"/>
        <v>7.1218728482901117E-2</v>
      </c>
      <c r="U377" s="42">
        <f t="shared" si="425"/>
        <v>-0.24274473305694222</v>
      </c>
      <c r="V377" s="42">
        <f t="shared" si="425"/>
        <v>0.18215584971416332</v>
      </c>
      <c r="W377" s="42">
        <f t="shared" si="425"/>
        <v>5.4406994006708009E-2</v>
      </c>
      <c r="X377" s="42">
        <f t="shared" si="425"/>
        <v>-0.31737564084799774</v>
      </c>
      <c r="Y377" s="42">
        <f t="shared" si="425"/>
        <v>-6.7925561029009263E-2</v>
      </c>
      <c r="Z377" s="42" t="str">
        <f t="shared" si="425"/>
        <v>...</v>
      </c>
      <c r="AA377" s="42" t="str">
        <f t="shared" si="425"/>
        <v>...</v>
      </c>
      <c r="AB377" s="42" t="str">
        <f t="shared" si="425"/>
        <v>...</v>
      </c>
      <c r="AC377" s="42" t="str">
        <f t="shared" si="425"/>
        <v>...</v>
      </c>
      <c r="AD377" s="42">
        <f t="shared" si="425"/>
        <v>0.11800114161174813</v>
      </c>
      <c r="AE377" s="42">
        <f t="shared" si="425"/>
        <v>-0.43612846969917163</v>
      </c>
      <c r="AF377" s="42" t="str">
        <f t="shared" si="425"/>
        <v>...</v>
      </c>
      <c r="AG377" s="42" t="str">
        <f t="shared" si="425"/>
        <v>...</v>
      </c>
      <c r="AH377" s="42">
        <f t="shared" si="425"/>
        <v>0.16621993463761275</v>
      </c>
      <c r="AI377" s="42">
        <f t="shared" si="425"/>
        <v>1.6350007707723213E-2</v>
      </c>
      <c r="AJ377" s="42">
        <f t="shared" si="425"/>
        <v>0.17945480445480455</v>
      </c>
      <c r="AK377" s="42">
        <f t="shared" si="425"/>
        <v>2.1913433444316066E-2</v>
      </c>
      <c r="AL377" s="42">
        <f t="shared" si="425"/>
        <v>3.9961759082217885E-2</v>
      </c>
      <c r="AM377" s="42">
        <f t="shared" si="425"/>
        <v>9.8629375810335151E-2</v>
      </c>
      <c r="AN377" s="42">
        <f t="shared" si="425"/>
        <v>0.11953375753139261</v>
      </c>
      <c r="AO377" s="42">
        <f t="shared" si="425"/>
        <v>3.3161395599684784E-2</v>
      </c>
      <c r="AP377" s="42" t="str">
        <f t="shared" si="425"/>
        <v>...</v>
      </c>
      <c r="AQ377" s="42" t="str">
        <f t="shared" si="425"/>
        <v>...</v>
      </c>
      <c r="AR377" s="42" t="str">
        <f t="shared" si="425"/>
        <v>...</v>
      </c>
      <c r="AS377" s="42" t="str">
        <f t="shared" si="425"/>
        <v>...</v>
      </c>
      <c r="AT377" s="42" t="str">
        <f t="shared" si="425"/>
        <v>...</v>
      </c>
      <c r="AU377" s="42" t="str">
        <f t="shared" si="425"/>
        <v>...</v>
      </c>
      <c r="AV377" s="42" t="str">
        <f t="shared" si="425"/>
        <v>...</v>
      </c>
      <c r="AW377" s="42" t="str">
        <f t="shared" si="425"/>
        <v>...</v>
      </c>
      <c r="AX377" s="42" t="str">
        <f t="shared" si="425"/>
        <v>...</v>
      </c>
      <c r="AY377" s="42" t="str">
        <f t="shared" si="425"/>
        <v>...</v>
      </c>
      <c r="AZ377" s="42" t="str">
        <f t="shared" si="425"/>
        <v>...</v>
      </c>
      <c r="BA377" s="42" t="str">
        <f t="shared" si="425"/>
        <v>...</v>
      </c>
      <c r="BB377" s="42">
        <f t="shared" si="425"/>
        <v>-0.18287570739886816</v>
      </c>
      <c r="BC377" s="42">
        <f t="shared" si="425"/>
        <v>-6.9716213999484467E-2</v>
      </c>
      <c r="BD377" s="42">
        <f t="shared" si="425"/>
        <v>0.14783395134304067</v>
      </c>
      <c r="BE377" s="42">
        <f t="shared" si="425"/>
        <v>1.9436647843885657E-2</v>
      </c>
      <c r="BF377" s="42" t="str">
        <f t="shared" si="425"/>
        <v>...</v>
      </c>
      <c r="BG377" s="42" t="str">
        <f t="shared" si="425"/>
        <v>...</v>
      </c>
      <c r="BH377" s="42">
        <f t="shared" si="425"/>
        <v>-8.5668651081748259E-2</v>
      </c>
      <c r="BI377" s="42">
        <f t="shared" si="425"/>
        <v>0.38803871287947711</v>
      </c>
      <c r="BJ377" s="42">
        <f t="shared" si="425"/>
        <v>-1.7704206962179336E-2</v>
      </c>
      <c r="BK377" s="42">
        <f t="shared" si="425"/>
        <v>0.10264420170099564</v>
      </c>
      <c r="BL377" s="42">
        <f t="shared" si="425"/>
        <v>0.10551751913008456</v>
      </c>
      <c r="BM377" s="42">
        <f t="shared" si="425"/>
        <v>-0.1266906351652114</v>
      </c>
      <c r="BN377" s="42">
        <f t="shared" ref="BN377:BS377" si="426">IF(BN91="...","...",BN103/BN91-1)</f>
        <v>6.8951420590038781E-2</v>
      </c>
      <c r="BO377" s="42">
        <f t="shared" si="426"/>
        <v>-6.6864089775561131E-2</v>
      </c>
      <c r="BP377" s="42">
        <f t="shared" si="426"/>
        <v>0.15383650952858585</v>
      </c>
      <c r="BQ377" s="42">
        <f t="shared" si="426"/>
        <v>9.4524352036456927E-2</v>
      </c>
      <c r="BR377" s="42" t="str">
        <f t="shared" si="426"/>
        <v>...</v>
      </c>
      <c r="BS377" s="42" t="str">
        <f t="shared" si="426"/>
        <v>...</v>
      </c>
      <c r="BU377" s="70" t="s">
        <v>67</v>
      </c>
      <c r="BV377" s="70" t="s">
        <v>67</v>
      </c>
      <c r="BW377" s="70" t="s">
        <v>67</v>
      </c>
      <c r="BX377" s="70" t="s">
        <v>67</v>
      </c>
    </row>
    <row r="378" spans="1:76">
      <c r="A378" s="1">
        <f t="shared" si="384"/>
        <v>39508</v>
      </c>
      <c r="B378" s="42" t="str">
        <f t="shared" ref="B378:BM378" si="427">IF(B92="...","...",B104/B92-1)</f>
        <v>...</v>
      </c>
      <c r="C378" s="42" t="str">
        <f t="shared" si="427"/>
        <v>...</v>
      </c>
      <c r="D378" s="42" t="str">
        <f t="shared" si="427"/>
        <v>...</v>
      </c>
      <c r="E378" s="42" t="str">
        <f t="shared" si="427"/>
        <v>...</v>
      </c>
      <c r="F378" s="42">
        <f t="shared" si="427"/>
        <v>5.6771360193432097E-2</v>
      </c>
      <c r="G378" s="42">
        <f t="shared" si="427"/>
        <v>0.13550385553285449</v>
      </c>
      <c r="H378" s="42">
        <f t="shared" si="427"/>
        <v>-8.9900058230044322E-2</v>
      </c>
      <c r="I378" s="42">
        <f t="shared" si="427"/>
        <v>-6.8710859033439653E-2</v>
      </c>
      <c r="J378" s="42" t="str">
        <f t="shared" si="427"/>
        <v>...</v>
      </c>
      <c r="K378" s="42" t="str">
        <f t="shared" si="427"/>
        <v>...</v>
      </c>
      <c r="L378" s="42">
        <f t="shared" si="427"/>
        <v>3.3835081984499471E-2</v>
      </c>
      <c r="M378" s="42">
        <f t="shared" si="427"/>
        <v>-2.4745255591204662E-2</v>
      </c>
      <c r="N378" s="42">
        <f t="shared" si="427"/>
        <v>8.3896613609298676E-2</v>
      </c>
      <c r="O378" s="42">
        <f t="shared" si="427"/>
        <v>-0.14527247321844439</v>
      </c>
      <c r="P378" s="42" t="str">
        <f t="shared" si="427"/>
        <v>...</v>
      </c>
      <c r="Q378" s="42" t="str">
        <f t="shared" si="427"/>
        <v>...</v>
      </c>
      <c r="R378" s="42" t="str">
        <f t="shared" si="427"/>
        <v>...</v>
      </c>
      <c r="S378" s="42" t="str">
        <f t="shared" si="427"/>
        <v>...</v>
      </c>
      <c r="T378" s="42">
        <f t="shared" si="427"/>
        <v>8.9257353408296769E-2</v>
      </c>
      <c r="U378" s="42">
        <f t="shared" si="427"/>
        <v>4.6281908990011056E-2</v>
      </c>
      <c r="V378" s="42">
        <f t="shared" si="427"/>
        <v>0.15526013458066634</v>
      </c>
      <c r="W378" s="42">
        <f t="shared" si="427"/>
        <v>0.13291519890024905</v>
      </c>
      <c r="X378" s="42">
        <f t="shared" si="427"/>
        <v>-0.13037386623405356</v>
      </c>
      <c r="Y378" s="42">
        <f t="shared" si="427"/>
        <v>4.4899516662426864E-2</v>
      </c>
      <c r="Z378" s="42" t="str">
        <f t="shared" si="427"/>
        <v>...</v>
      </c>
      <c r="AA378" s="42" t="str">
        <f t="shared" si="427"/>
        <v>...</v>
      </c>
      <c r="AB378" s="42" t="str">
        <f t="shared" si="427"/>
        <v>...</v>
      </c>
      <c r="AC378" s="42" t="str">
        <f t="shared" si="427"/>
        <v>...</v>
      </c>
      <c r="AD378" s="42">
        <f t="shared" si="427"/>
        <v>-1.937150236762808E-2</v>
      </c>
      <c r="AE378" s="42">
        <f t="shared" si="427"/>
        <v>0.72627657243041854</v>
      </c>
      <c r="AF378" s="42" t="str">
        <f t="shared" si="427"/>
        <v>...</v>
      </c>
      <c r="AG378" s="42" t="str">
        <f t="shared" si="427"/>
        <v>...</v>
      </c>
      <c r="AH378" s="42">
        <f t="shared" si="427"/>
        <v>0.11391600988119044</v>
      </c>
      <c r="AI378" s="42">
        <f t="shared" si="427"/>
        <v>0.14367954447921782</v>
      </c>
      <c r="AJ378" s="42">
        <f t="shared" si="427"/>
        <v>0.1635248240441316</v>
      </c>
      <c r="AK378" s="42">
        <f t="shared" si="427"/>
        <v>0.11649118511263468</v>
      </c>
      <c r="AL378" s="42">
        <f t="shared" si="427"/>
        <v>6.4501106065898206E-2</v>
      </c>
      <c r="AM378" s="42">
        <f t="shared" si="427"/>
        <v>0.19283639381678608</v>
      </c>
      <c r="AN378" s="42">
        <f t="shared" si="427"/>
        <v>0.22824874511991067</v>
      </c>
      <c r="AO378" s="42">
        <f t="shared" si="427"/>
        <v>6.4119375238601117E-2</v>
      </c>
      <c r="AP378" s="42" t="str">
        <f t="shared" si="427"/>
        <v>...</v>
      </c>
      <c r="AQ378" s="42" t="str">
        <f t="shared" si="427"/>
        <v>...</v>
      </c>
      <c r="AR378" s="42" t="str">
        <f t="shared" si="427"/>
        <v>...</v>
      </c>
      <c r="AS378" s="42" t="str">
        <f t="shared" si="427"/>
        <v>...</v>
      </c>
      <c r="AT378" s="42" t="str">
        <f t="shared" si="427"/>
        <v>...</v>
      </c>
      <c r="AU378" s="42" t="str">
        <f t="shared" si="427"/>
        <v>...</v>
      </c>
      <c r="AV378" s="42" t="str">
        <f t="shared" si="427"/>
        <v>...</v>
      </c>
      <c r="AW378" s="42" t="str">
        <f t="shared" si="427"/>
        <v>...</v>
      </c>
      <c r="AX378" s="42" t="str">
        <f t="shared" si="427"/>
        <v>...</v>
      </c>
      <c r="AY378" s="42" t="str">
        <f t="shared" si="427"/>
        <v>...</v>
      </c>
      <c r="AZ378" s="42" t="str">
        <f t="shared" si="427"/>
        <v>...</v>
      </c>
      <c r="BA378" s="42" t="str">
        <f t="shared" si="427"/>
        <v>...</v>
      </c>
      <c r="BB378" s="42">
        <f t="shared" si="427"/>
        <v>0.61803256070640167</v>
      </c>
      <c r="BC378" s="42">
        <f t="shared" si="427"/>
        <v>-4.3296446960430113E-2</v>
      </c>
      <c r="BD378" s="42">
        <f t="shared" si="427"/>
        <v>0.18464838933090078</v>
      </c>
      <c r="BE378" s="42">
        <f t="shared" si="427"/>
        <v>4.2704585026117181E-2</v>
      </c>
      <c r="BF378" s="42" t="str">
        <f t="shared" si="427"/>
        <v>...</v>
      </c>
      <c r="BG378" s="42" t="str">
        <f t="shared" si="427"/>
        <v>...</v>
      </c>
      <c r="BH378" s="42">
        <f t="shared" si="427"/>
        <v>0.62841758586439433</v>
      </c>
      <c r="BI378" s="42">
        <f t="shared" si="427"/>
        <v>-8.3530338849487795E-2</v>
      </c>
      <c r="BJ378" s="42">
        <f t="shared" si="427"/>
        <v>-3.4042553191489411E-2</v>
      </c>
      <c r="BK378" s="42">
        <f t="shared" si="427"/>
        <v>-6.2631299943062491E-2</v>
      </c>
      <c r="BL378" s="42">
        <f t="shared" si="427"/>
        <v>0.26867704280155635</v>
      </c>
      <c r="BM378" s="42">
        <f t="shared" si="427"/>
        <v>-0.33793907108373566</v>
      </c>
      <c r="BN378" s="42">
        <f t="shared" ref="BN378:BS378" si="428">IF(BN92="...","...",BN104/BN92-1)</f>
        <v>-0.1341347071169624</v>
      </c>
      <c r="BO378" s="42">
        <f t="shared" si="428"/>
        <v>2.9725169826399611E-2</v>
      </c>
      <c r="BP378" s="42">
        <f t="shared" si="428"/>
        <v>-7.9187479187479148E-2</v>
      </c>
      <c r="BQ378" s="42">
        <f t="shared" si="428"/>
        <v>0.14327329421901291</v>
      </c>
      <c r="BR378" s="42" t="str">
        <f t="shared" si="428"/>
        <v>...</v>
      </c>
      <c r="BS378" s="42" t="str">
        <f t="shared" si="428"/>
        <v>...</v>
      </c>
      <c r="BU378" s="70" t="s">
        <v>67</v>
      </c>
      <c r="BV378" s="70" t="s">
        <v>67</v>
      </c>
      <c r="BW378" s="70" t="s">
        <v>67</v>
      </c>
      <c r="BX378" s="70" t="s">
        <v>67</v>
      </c>
    </row>
    <row r="379" spans="1:76">
      <c r="A379" s="1">
        <f t="shared" si="384"/>
        <v>39539</v>
      </c>
      <c r="B379" s="42">
        <f t="shared" ref="B379:BM379" si="429">IF(B93="...","...",B105/B93-1)</f>
        <v>-3.4576876635137865E-2</v>
      </c>
      <c r="C379" s="42">
        <f t="shared" si="429"/>
        <v>-0.10232558139534886</v>
      </c>
      <c r="D379" s="42">
        <f t="shared" si="429"/>
        <v>0.17398520393263905</v>
      </c>
      <c r="E379" s="42">
        <f t="shared" si="429"/>
        <v>-8.3039406590541986E-2</v>
      </c>
      <c r="F379" s="42">
        <f t="shared" si="429"/>
        <v>-0.31413820492454325</v>
      </c>
      <c r="G379" s="42">
        <f t="shared" si="429"/>
        <v>-5.8423684062692827E-3</v>
      </c>
      <c r="H379" s="42">
        <f t="shared" si="429"/>
        <v>3.3448755428149735E-2</v>
      </c>
      <c r="I379" s="42">
        <f t="shared" si="429"/>
        <v>-0.13444409098139021</v>
      </c>
      <c r="J379" s="42">
        <f t="shared" si="429"/>
        <v>-0.11354639969195224</v>
      </c>
      <c r="K379" s="42">
        <f t="shared" si="429"/>
        <v>-0.16610169491525428</v>
      </c>
      <c r="L379" s="42">
        <f t="shared" si="429"/>
        <v>1.3242351708287137E-2</v>
      </c>
      <c r="M379" s="42">
        <f t="shared" si="429"/>
        <v>-0.10747169267014445</v>
      </c>
      <c r="N379" s="42">
        <f t="shared" si="429"/>
        <v>-0.10189782376687861</v>
      </c>
      <c r="O379" s="42">
        <f t="shared" si="429"/>
        <v>-0.17231130230739145</v>
      </c>
      <c r="P379" s="42">
        <f t="shared" si="429"/>
        <v>-0.27077011165187514</v>
      </c>
      <c r="Q379" s="42">
        <f t="shared" si="429"/>
        <v>-0.29249810558221778</v>
      </c>
      <c r="R379" s="42">
        <f t="shared" si="429"/>
        <v>-0.21794975688816853</v>
      </c>
      <c r="S379" s="42">
        <f t="shared" si="429"/>
        <v>2.5167125442390859E-2</v>
      </c>
      <c r="T379" s="42">
        <f t="shared" si="429"/>
        <v>-0.1009960790044081</v>
      </c>
      <c r="U379" s="42">
        <f t="shared" si="429"/>
        <v>-9.1600819432250513E-2</v>
      </c>
      <c r="V379" s="42">
        <f t="shared" si="429"/>
        <v>-9.2983456930975428E-2</v>
      </c>
      <c r="W379" s="42">
        <f t="shared" si="429"/>
        <v>-9.5142378559463947E-2</v>
      </c>
      <c r="X379" s="42">
        <f t="shared" si="429"/>
        <v>-0.20149029053138645</v>
      </c>
      <c r="Y379" s="42">
        <f t="shared" si="429"/>
        <v>4.6708232061714039E-2</v>
      </c>
      <c r="Z379" s="42">
        <f t="shared" si="429"/>
        <v>0.13262707272136121</v>
      </c>
      <c r="AA379" s="42">
        <f t="shared" si="429"/>
        <v>-0.12502194907813868</v>
      </c>
      <c r="AB379" s="42">
        <f t="shared" si="429"/>
        <v>0.15909543733811526</v>
      </c>
      <c r="AC379" s="42">
        <f t="shared" si="429"/>
        <v>-0.33464858199753389</v>
      </c>
      <c r="AD379" s="42">
        <f t="shared" si="429"/>
        <v>-9.8292196459735748E-2</v>
      </c>
      <c r="AE379" s="42">
        <f t="shared" si="429"/>
        <v>1.4179104477611837E-2</v>
      </c>
      <c r="AF379" s="42">
        <f t="shared" si="429"/>
        <v>0.10547765421012634</v>
      </c>
      <c r="AG379" s="42">
        <f t="shared" si="429"/>
        <v>2.7685123415610358E-2</v>
      </c>
      <c r="AH379" s="42">
        <f t="shared" si="429"/>
        <v>7.5270037809659351E-2</v>
      </c>
      <c r="AI379" s="42">
        <f t="shared" si="429"/>
        <v>0.13383943877036542</v>
      </c>
      <c r="AJ379" s="42">
        <f t="shared" si="429"/>
        <v>0.11891247467927069</v>
      </c>
      <c r="AK379" s="42">
        <f t="shared" si="429"/>
        <v>0.13124864927767521</v>
      </c>
      <c r="AL379" s="42">
        <f t="shared" si="429"/>
        <v>-5.0603133289954472E-2</v>
      </c>
      <c r="AM379" s="42">
        <f t="shared" si="429"/>
        <v>4.3625466998754581E-2</v>
      </c>
      <c r="AN379" s="42">
        <f t="shared" si="429"/>
        <v>-8.5511535303140596E-2</v>
      </c>
      <c r="AO379" s="42">
        <f t="shared" si="429"/>
        <v>-9.6944673823286531E-2</v>
      </c>
      <c r="AP379" s="42">
        <f t="shared" si="429"/>
        <v>-7.135425223153169E-2</v>
      </c>
      <c r="AQ379" s="42">
        <f t="shared" si="429"/>
        <v>-2.8049484680396808E-2</v>
      </c>
      <c r="AR379" s="42">
        <f t="shared" si="429"/>
        <v>-3.9361702127659548E-2</v>
      </c>
      <c r="AS379" s="42">
        <f t="shared" si="429"/>
        <v>-5.7877436017844563E-2</v>
      </c>
      <c r="AT379" s="42">
        <f t="shared" si="429"/>
        <v>0.18390391254315297</v>
      </c>
      <c r="AU379" s="42">
        <f t="shared" si="429"/>
        <v>-2.0831168831168867E-2</v>
      </c>
      <c r="AV379" s="42">
        <f t="shared" si="429"/>
        <v>0.25129401472625212</v>
      </c>
      <c r="AW379" s="42">
        <f t="shared" si="429"/>
        <v>-8.7897452971533174E-2</v>
      </c>
      <c r="AX379" s="42">
        <f t="shared" si="429"/>
        <v>-3.3952475196071252E-2</v>
      </c>
      <c r="AY379" s="42">
        <f t="shared" si="429"/>
        <v>-3.0362241864907324E-2</v>
      </c>
      <c r="AZ379" s="42">
        <f t="shared" si="429"/>
        <v>9.2148351229913938E-2</v>
      </c>
      <c r="BA379" s="42">
        <f t="shared" si="429"/>
        <v>-0.10089497194270913</v>
      </c>
      <c r="BB379" s="42">
        <f t="shared" si="429"/>
        <v>-0.2194644436023746</v>
      </c>
      <c r="BC379" s="42">
        <f t="shared" si="429"/>
        <v>-0.1468476553735697</v>
      </c>
      <c r="BD379" s="42">
        <f t="shared" si="429"/>
        <v>7.9327304458187697E-4</v>
      </c>
      <c r="BE379" s="42">
        <f t="shared" si="429"/>
        <v>-1.4402921332466123E-2</v>
      </c>
      <c r="BF379" s="42">
        <f t="shared" si="429"/>
        <v>-0.3071553228621291</v>
      </c>
      <c r="BG379" s="42">
        <f t="shared" si="429"/>
        <v>-0.12010635371779588</v>
      </c>
      <c r="BH379" s="42">
        <f t="shared" si="429"/>
        <v>-0.32089522520011149</v>
      </c>
      <c r="BI379" s="42">
        <f t="shared" si="429"/>
        <v>8.5793456250666145E-2</v>
      </c>
      <c r="BJ379" s="42">
        <f t="shared" si="429"/>
        <v>-1.0393406682635664E-2</v>
      </c>
      <c r="BK379" s="42">
        <f t="shared" si="429"/>
        <v>-7.7392725083842095E-2</v>
      </c>
      <c r="BL379" s="42">
        <f t="shared" si="429"/>
        <v>2.5309119010819225E-2</v>
      </c>
      <c r="BM379" s="42">
        <f t="shared" si="429"/>
        <v>-0.36069518716577542</v>
      </c>
      <c r="BN379" s="42">
        <f t="shared" ref="BN379:BS379" si="430">IF(BN93="...","...",BN105/BN93-1)</f>
        <v>-0.15254674403610569</v>
      </c>
      <c r="BO379" s="42">
        <f t="shared" si="430"/>
        <v>-3.7692769877828991E-2</v>
      </c>
      <c r="BP379" s="42">
        <f t="shared" si="430"/>
        <v>5.7329712777756558E-2</v>
      </c>
      <c r="BQ379" s="42">
        <f t="shared" si="430"/>
        <v>6.7908989391401553E-2</v>
      </c>
      <c r="BR379" s="42">
        <f t="shared" si="430"/>
        <v>-1.7328033502051032E-2</v>
      </c>
      <c r="BS379" s="42">
        <f t="shared" si="430"/>
        <v>-5.7459935837607889E-2</v>
      </c>
      <c r="BU379" s="70">
        <f>IF(BU93="...","...",BU105/BU93-1)</f>
        <v>1.5095018024133822E-3</v>
      </c>
      <c r="BV379" s="70">
        <f>IF(BV93="...","...",BV105/BV93-1)</f>
        <v>-7.065355299377829E-2</v>
      </c>
      <c r="BW379" s="70">
        <f>IF(BW93="...","...",BW105/BW93-1)</f>
        <v>-4.7424174641405026E-2</v>
      </c>
      <c r="BX379" s="70">
        <f>IF(BX93="...","...",BX105/BX93-1)</f>
        <v>-4.3358731466227374E-2</v>
      </c>
    </row>
    <row r="380" spans="1:76">
      <c r="A380" s="1">
        <f t="shared" si="384"/>
        <v>39569</v>
      </c>
      <c r="B380" s="42" t="str">
        <f t="shared" ref="B380:BM380" si="431">IF(B94="...","...",B106/B94-1)</f>
        <v>...</v>
      </c>
      <c r="C380" s="42" t="str">
        <f t="shared" si="431"/>
        <v>...</v>
      </c>
      <c r="D380" s="42" t="str">
        <f t="shared" si="431"/>
        <v>...</v>
      </c>
      <c r="E380" s="42" t="str">
        <f t="shared" si="431"/>
        <v>...</v>
      </c>
      <c r="F380" s="42">
        <f t="shared" si="431"/>
        <v>-8.1623461115003515E-2</v>
      </c>
      <c r="G380" s="42">
        <f t="shared" si="431"/>
        <v>0.10742609949531357</v>
      </c>
      <c r="H380" s="42">
        <f t="shared" si="431"/>
        <v>8.4313043478260852E-2</v>
      </c>
      <c r="I380" s="42">
        <f t="shared" si="431"/>
        <v>-0.23335771762984636</v>
      </c>
      <c r="J380" s="42" t="str">
        <f t="shared" si="431"/>
        <v>...</v>
      </c>
      <c r="K380" s="42" t="str">
        <f t="shared" si="431"/>
        <v>...</v>
      </c>
      <c r="L380" s="42">
        <f t="shared" si="431"/>
        <v>0.22091474245115461</v>
      </c>
      <c r="M380" s="42">
        <f t="shared" si="431"/>
        <v>-0.16886628796897851</v>
      </c>
      <c r="N380" s="42">
        <f t="shared" si="431"/>
        <v>4.4737151593555291E-2</v>
      </c>
      <c r="O380" s="42">
        <f t="shared" si="431"/>
        <v>4.8052317315894211E-2</v>
      </c>
      <c r="P380" s="42" t="str">
        <f t="shared" si="431"/>
        <v>...</v>
      </c>
      <c r="Q380" s="42" t="str">
        <f t="shared" si="431"/>
        <v>...</v>
      </c>
      <c r="R380" s="42" t="str">
        <f t="shared" si="431"/>
        <v>...</v>
      </c>
      <c r="S380" s="42" t="str">
        <f t="shared" si="431"/>
        <v>...</v>
      </c>
      <c r="T380" s="42">
        <f t="shared" si="431"/>
        <v>0.12610876835829576</v>
      </c>
      <c r="U380" s="42">
        <f t="shared" si="431"/>
        <v>-0.21300163428363905</v>
      </c>
      <c r="V380" s="42">
        <f t="shared" si="431"/>
        <v>0.14573730036783528</v>
      </c>
      <c r="W380" s="42">
        <f t="shared" si="431"/>
        <v>-4.9790924577977402E-2</v>
      </c>
      <c r="X380" s="42">
        <f t="shared" si="431"/>
        <v>9.4144523265600633E-2</v>
      </c>
      <c r="Y380" s="42">
        <f t="shared" si="431"/>
        <v>0.11137782045127231</v>
      </c>
      <c r="Z380" s="42" t="str">
        <f t="shared" si="431"/>
        <v>...</v>
      </c>
      <c r="AA380" s="42" t="str">
        <f t="shared" si="431"/>
        <v>...</v>
      </c>
      <c r="AB380" s="42" t="str">
        <f t="shared" si="431"/>
        <v>...</v>
      </c>
      <c r="AC380" s="42" t="str">
        <f t="shared" si="431"/>
        <v>...</v>
      </c>
      <c r="AD380" s="42">
        <f t="shared" si="431"/>
        <v>1.0338428912255893E-2</v>
      </c>
      <c r="AE380" s="42">
        <f t="shared" si="431"/>
        <v>-1.5444015444015413E-2</v>
      </c>
      <c r="AF380" s="42" t="str">
        <f t="shared" si="431"/>
        <v>...</v>
      </c>
      <c r="AG380" s="42" t="str">
        <f t="shared" si="431"/>
        <v>...</v>
      </c>
      <c r="AH380" s="42">
        <f t="shared" si="431"/>
        <v>0.19162605431500501</v>
      </c>
      <c r="AI380" s="42">
        <f t="shared" si="431"/>
        <v>9.9552015928323634E-3</v>
      </c>
      <c r="AJ380" s="42">
        <f t="shared" si="431"/>
        <v>0.16905956475550377</v>
      </c>
      <c r="AK380" s="42">
        <f t="shared" si="431"/>
        <v>7.666256157635476E-2</v>
      </c>
      <c r="AL380" s="42">
        <f t="shared" si="431"/>
        <v>-6.667884545122349E-3</v>
      </c>
      <c r="AM380" s="42">
        <f t="shared" si="431"/>
        <v>0.22224361442690288</v>
      </c>
      <c r="AN380" s="42">
        <f t="shared" si="431"/>
        <v>-5.6680257917693933E-2</v>
      </c>
      <c r="AO380" s="42">
        <f t="shared" si="431"/>
        <v>3.0884417407580633E-2</v>
      </c>
      <c r="AP380" s="42" t="str">
        <f t="shared" si="431"/>
        <v>...</v>
      </c>
      <c r="AQ380" s="42" t="str">
        <f t="shared" si="431"/>
        <v>...</v>
      </c>
      <c r="AR380" s="42" t="str">
        <f t="shared" si="431"/>
        <v>...</v>
      </c>
      <c r="AS380" s="42" t="str">
        <f t="shared" si="431"/>
        <v>...</v>
      </c>
      <c r="AT380" s="42" t="str">
        <f t="shared" si="431"/>
        <v>...</v>
      </c>
      <c r="AU380" s="42" t="str">
        <f t="shared" si="431"/>
        <v>...</v>
      </c>
      <c r="AV380" s="42" t="str">
        <f t="shared" si="431"/>
        <v>...</v>
      </c>
      <c r="AW380" s="42" t="str">
        <f t="shared" si="431"/>
        <v>...</v>
      </c>
      <c r="AX380" s="42" t="str">
        <f t="shared" si="431"/>
        <v>...</v>
      </c>
      <c r="AY380" s="42" t="str">
        <f t="shared" si="431"/>
        <v>...</v>
      </c>
      <c r="AZ380" s="42" t="str">
        <f t="shared" si="431"/>
        <v>...</v>
      </c>
      <c r="BA380" s="42" t="str">
        <f t="shared" si="431"/>
        <v>...</v>
      </c>
      <c r="BB380" s="42">
        <f t="shared" si="431"/>
        <v>8.4004602991944788E-2</v>
      </c>
      <c r="BC380" s="42">
        <f t="shared" si="431"/>
        <v>-0.2082897489539749</v>
      </c>
      <c r="BD380" s="42">
        <f t="shared" si="431"/>
        <v>0.10104699293888486</v>
      </c>
      <c r="BE380" s="42">
        <f t="shared" si="431"/>
        <v>1.7423248491209575E-2</v>
      </c>
      <c r="BF380" s="42" t="str">
        <f t="shared" si="431"/>
        <v>...</v>
      </c>
      <c r="BG380" s="42" t="str">
        <f t="shared" si="431"/>
        <v>...</v>
      </c>
      <c r="BH380" s="42">
        <f t="shared" si="431"/>
        <v>-2.6594617503708395E-2</v>
      </c>
      <c r="BI380" s="42">
        <f t="shared" si="431"/>
        <v>-0.22630111524163565</v>
      </c>
      <c r="BJ380" s="42">
        <f t="shared" si="431"/>
        <v>3.1564808596373339E-2</v>
      </c>
      <c r="BK380" s="42">
        <f t="shared" si="431"/>
        <v>-0.1253466184142501</v>
      </c>
      <c r="BL380" s="42">
        <f t="shared" si="431"/>
        <v>-3.7170263788968816E-2</v>
      </c>
      <c r="BM380" s="42">
        <f t="shared" si="431"/>
        <v>-0.24427480916030531</v>
      </c>
      <c r="BN380" s="42">
        <f t="shared" ref="BN380:BS380" si="432">IF(BN94="...","...",BN106/BN94-1)</f>
        <v>0.11048689138576773</v>
      </c>
      <c r="BO380" s="42">
        <f t="shared" si="432"/>
        <v>5.2140552794489592E-2</v>
      </c>
      <c r="BP380" s="42">
        <f t="shared" si="432"/>
        <v>0.11980681090138479</v>
      </c>
      <c r="BQ380" s="42">
        <f t="shared" si="432"/>
        <v>-0.10329273793414528</v>
      </c>
      <c r="BR380" s="42" t="str">
        <f t="shared" si="432"/>
        <v>...</v>
      </c>
      <c r="BS380" s="42" t="str">
        <f t="shared" si="432"/>
        <v>...</v>
      </c>
      <c r="BU380" s="70" t="s">
        <v>67</v>
      </c>
      <c r="BV380" s="70" t="s">
        <v>67</v>
      </c>
      <c r="BW380" s="70" t="s">
        <v>67</v>
      </c>
      <c r="BX380" s="70" t="s">
        <v>67</v>
      </c>
    </row>
    <row r="381" spans="1:76">
      <c r="A381" s="1">
        <f t="shared" si="384"/>
        <v>39600</v>
      </c>
      <c r="B381" s="42" t="str">
        <f t="shared" ref="B381:BM381" si="433">IF(B95="...","...",B107/B95-1)</f>
        <v>...</v>
      </c>
      <c r="C381" s="42" t="str">
        <f t="shared" si="433"/>
        <v>...</v>
      </c>
      <c r="D381" s="42" t="str">
        <f t="shared" si="433"/>
        <v>...</v>
      </c>
      <c r="E381" s="42" t="str">
        <f t="shared" si="433"/>
        <v>...</v>
      </c>
      <c r="F381" s="42">
        <f t="shared" si="433"/>
        <v>-0.22197607443509082</v>
      </c>
      <c r="G381" s="42">
        <f t="shared" si="433"/>
        <v>-1.4923076923076928E-2</v>
      </c>
      <c r="H381" s="42">
        <f t="shared" si="433"/>
        <v>-5.6352559693426341E-2</v>
      </c>
      <c r="I381" s="42">
        <f t="shared" si="433"/>
        <v>-0.36800479982546086</v>
      </c>
      <c r="J381" s="42" t="str">
        <f t="shared" si="433"/>
        <v>...</v>
      </c>
      <c r="K381" s="42" t="str">
        <f t="shared" si="433"/>
        <v>...</v>
      </c>
      <c r="L381" s="42">
        <f t="shared" si="433"/>
        <v>-1.5522066364221043E-2</v>
      </c>
      <c r="M381" s="42">
        <f t="shared" si="433"/>
        <v>-8.9002917798571279E-2</v>
      </c>
      <c r="N381" s="42">
        <f t="shared" si="433"/>
        <v>-0.14459350742536581</v>
      </c>
      <c r="O381" s="42">
        <f t="shared" si="433"/>
        <v>-1.3217213114754101E-2</v>
      </c>
      <c r="P381" s="42" t="str">
        <f t="shared" si="433"/>
        <v>...</v>
      </c>
      <c r="Q381" s="42" t="str">
        <f t="shared" si="433"/>
        <v>...</v>
      </c>
      <c r="R381" s="42" t="str">
        <f t="shared" si="433"/>
        <v>...</v>
      </c>
      <c r="S381" s="42" t="str">
        <f t="shared" si="433"/>
        <v>...</v>
      </c>
      <c r="T381" s="42">
        <f t="shared" si="433"/>
        <v>-8.79270925949448E-2</v>
      </c>
      <c r="U381" s="42">
        <f t="shared" si="433"/>
        <v>-0.10832064941653985</v>
      </c>
      <c r="V381" s="42">
        <f t="shared" si="433"/>
        <v>-0.17267656712649482</v>
      </c>
      <c r="W381" s="42">
        <f t="shared" si="433"/>
        <v>-0.10199240986717273</v>
      </c>
      <c r="X381" s="42">
        <f t="shared" si="433"/>
        <v>-8.7222127948413331E-2</v>
      </c>
      <c r="Y381" s="42">
        <f t="shared" si="433"/>
        <v>0.19338605319913738</v>
      </c>
      <c r="Z381" s="42" t="str">
        <f t="shared" si="433"/>
        <v>...</v>
      </c>
      <c r="AA381" s="42" t="str">
        <f t="shared" si="433"/>
        <v>...</v>
      </c>
      <c r="AB381" s="42" t="str">
        <f t="shared" si="433"/>
        <v>...</v>
      </c>
      <c r="AC381" s="42" t="str">
        <f t="shared" si="433"/>
        <v>...</v>
      </c>
      <c r="AD381" s="42">
        <f t="shared" si="433"/>
        <v>-0.2087053571428571</v>
      </c>
      <c r="AE381" s="42">
        <f t="shared" si="433"/>
        <v>-2.015677491601342E-2</v>
      </c>
      <c r="AF381" s="42" t="str">
        <f t="shared" si="433"/>
        <v>...</v>
      </c>
      <c r="AG381" s="42" t="str">
        <f t="shared" si="433"/>
        <v>...</v>
      </c>
      <c r="AH381" s="42">
        <f t="shared" si="433"/>
        <v>-3.1947096353560633E-3</v>
      </c>
      <c r="AI381" s="42">
        <f t="shared" si="433"/>
        <v>0.15434374505236015</v>
      </c>
      <c r="AJ381" s="42">
        <f t="shared" si="433"/>
        <v>-9.6170526498395859E-3</v>
      </c>
      <c r="AK381" s="42">
        <f t="shared" si="433"/>
        <v>0.16806829441804916</v>
      </c>
      <c r="AL381" s="42">
        <f t="shared" si="433"/>
        <v>-1.9100514765646115E-2</v>
      </c>
      <c r="AM381" s="42">
        <f t="shared" si="433"/>
        <v>4.0679936074386136E-2</v>
      </c>
      <c r="AN381" s="42">
        <f t="shared" si="433"/>
        <v>1.6429803663853271E-4</v>
      </c>
      <c r="AO381" s="42">
        <f t="shared" si="433"/>
        <v>-5.1261513816579951E-2</v>
      </c>
      <c r="AP381" s="42" t="str">
        <f t="shared" si="433"/>
        <v>...</v>
      </c>
      <c r="AQ381" s="42" t="str">
        <f t="shared" si="433"/>
        <v>...</v>
      </c>
      <c r="AR381" s="42" t="str">
        <f t="shared" si="433"/>
        <v>...</v>
      </c>
      <c r="AS381" s="42" t="str">
        <f t="shared" si="433"/>
        <v>...</v>
      </c>
      <c r="AT381" s="42" t="str">
        <f t="shared" si="433"/>
        <v>...</v>
      </c>
      <c r="AU381" s="42" t="str">
        <f t="shared" si="433"/>
        <v>...</v>
      </c>
      <c r="AV381" s="42" t="str">
        <f t="shared" si="433"/>
        <v>...</v>
      </c>
      <c r="AW381" s="42" t="str">
        <f t="shared" si="433"/>
        <v>...</v>
      </c>
      <c r="AX381" s="42" t="str">
        <f t="shared" si="433"/>
        <v>...</v>
      </c>
      <c r="AY381" s="42" t="str">
        <f t="shared" si="433"/>
        <v>...</v>
      </c>
      <c r="AZ381" s="42" t="str">
        <f t="shared" si="433"/>
        <v>...</v>
      </c>
      <c r="BA381" s="42" t="str">
        <f t="shared" si="433"/>
        <v>...</v>
      </c>
      <c r="BB381" s="42">
        <f t="shared" si="433"/>
        <v>-0.10950155763239877</v>
      </c>
      <c r="BC381" s="42">
        <f t="shared" si="433"/>
        <v>-0.12426550598476604</v>
      </c>
      <c r="BD381" s="42">
        <f t="shared" si="433"/>
        <v>-8.4300638421358043E-2</v>
      </c>
      <c r="BE381" s="42">
        <f t="shared" si="433"/>
        <v>3.5500896878347232E-2</v>
      </c>
      <c r="BF381" s="42" t="str">
        <f t="shared" si="433"/>
        <v>...</v>
      </c>
      <c r="BG381" s="42" t="str">
        <f t="shared" si="433"/>
        <v>...</v>
      </c>
      <c r="BH381" s="42">
        <f t="shared" si="433"/>
        <v>-0.20396366639141206</v>
      </c>
      <c r="BI381" s="42">
        <f t="shared" si="433"/>
        <v>-0.28543362335110867</v>
      </c>
      <c r="BJ381" s="42">
        <f t="shared" si="433"/>
        <v>-0.11013063413790125</v>
      </c>
      <c r="BK381" s="42">
        <f t="shared" si="433"/>
        <v>-0.37291450223064226</v>
      </c>
      <c r="BL381" s="42">
        <f t="shared" si="433"/>
        <v>-9.6971881759192469E-2</v>
      </c>
      <c r="BM381" s="42">
        <f t="shared" si="433"/>
        <v>-0.56093023255813956</v>
      </c>
      <c r="BN381" s="42">
        <f t="shared" ref="BN381:BS381" si="434">IF(BN95="...","...",BN107/BN95-1)</f>
        <v>-0.26791158536585369</v>
      </c>
      <c r="BO381" s="42">
        <f t="shared" si="434"/>
        <v>8.1244778613199564E-2</v>
      </c>
      <c r="BP381" s="42">
        <f t="shared" si="434"/>
        <v>-7.5503928937478593E-2</v>
      </c>
      <c r="BQ381" s="42">
        <f t="shared" si="434"/>
        <v>-0.18040249161475808</v>
      </c>
      <c r="BR381" s="42" t="str">
        <f t="shared" si="434"/>
        <v>...</v>
      </c>
      <c r="BS381" s="42" t="str">
        <f t="shared" si="434"/>
        <v>...</v>
      </c>
      <c r="BU381" s="70" t="s">
        <v>67</v>
      </c>
      <c r="BV381" s="70" t="s">
        <v>67</v>
      </c>
      <c r="BW381" s="70" t="s">
        <v>67</v>
      </c>
      <c r="BX381" s="70" t="s">
        <v>67</v>
      </c>
    </row>
    <row r="382" spans="1:76">
      <c r="A382" s="1">
        <f t="shared" si="384"/>
        <v>39630</v>
      </c>
      <c r="B382" s="42">
        <f t="shared" ref="B382:BM382" si="435">IF(B96="...","...",B108/B96-1)</f>
        <v>-0.11916585766559629</v>
      </c>
      <c r="C382" s="42">
        <f t="shared" si="435"/>
        <v>-0.10275295822265151</v>
      </c>
      <c r="D382" s="42">
        <f t="shared" si="435"/>
        <v>0.10448818669931259</v>
      </c>
      <c r="E382" s="42">
        <f t="shared" si="435"/>
        <v>-0.18704718704718704</v>
      </c>
      <c r="F382" s="42">
        <f t="shared" si="435"/>
        <v>-0.15856654881045129</v>
      </c>
      <c r="G382" s="42">
        <f t="shared" si="435"/>
        <v>-2.8189066059225554E-2</v>
      </c>
      <c r="H382" s="42">
        <f t="shared" si="435"/>
        <v>-7.8653397747534992E-2</v>
      </c>
      <c r="I382" s="42">
        <f t="shared" si="435"/>
        <v>-0.25971252092593666</v>
      </c>
      <c r="J382" s="42">
        <f t="shared" si="435"/>
        <v>8.3530589949016854E-2</v>
      </c>
      <c r="K382" s="42">
        <f t="shared" si="435"/>
        <v>-9.6066622053684325E-2</v>
      </c>
      <c r="L382" s="42">
        <f t="shared" si="435"/>
        <v>-2.624637920071593E-2</v>
      </c>
      <c r="M382" s="42">
        <f t="shared" si="435"/>
        <v>-9.5159319484913962E-2</v>
      </c>
      <c r="N382" s="42">
        <f t="shared" si="435"/>
        <v>-0.11989613037867808</v>
      </c>
      <c r="O382" s="42">
        <f t="shared" si="435"/>
        <v>4.5268114841257701E-2</v>
      </c>
      <c r="P382" s="42">
        <f t="shared" si="435"/>
        <v>-0.16506842938273902</v>
      </c>
      <c r="Q382" s="42">
        <f t="shared" si="435"/>
        <v>-0.26134185303514379</v>
      </c>
      <c r="R382" s="42">
        <f t="shared" si="435"/>
        <v>-0.20011627155868483</v>
      </c>
      <c r="S382" s="42">
        <f t="shared" si="435"/>
        <v>-0.12094594594594599</v>
      </c>
      <c r="T382" s="42">
        <f t="shared" si="435"/>
        <v>0.10974610974610965</v>
      </c>
      <c r="U382" s="42">
        <f t="shared" si="435"/>
        <v>-1.8288393903868716E-2</v>
      </c>
      <c r="V382" s="42">
        <f t="shared" si="435"/>
        <v>-5.2164150678615129E-2</v>
      </c>
      <c r="W382" s="42">
        <f t="shared" si="435"/>
        <v>4.6699875466998719E-2</v>
      </c>
      <c r="X382" s="42">
        <f t="shared" si="435"/>
        <v>-5.1114625312452144E-2</v>
      </c>
      <c r="Y382" s="42">
        <f t="shared" si="435"/>
        <v>-3.2928319792939864E-2</v>
      </c>
      <c r="Z382" s="42">
        <f t="shared" si="435"/>
        <v>3.9778699861687361E-2</v>
      </c>
      <c r="AA382" s="42">
        <f t="shared" si="435"/>
        <v>-0.31984769157544024</v>
      </c>
      <c r="AB382" s="42">
        <f t="shared" si="435"/>
        <v>0.21100188660510377</v>
      </c>
      <c r="AC382" s="42">
        <f t="shared" si="435"/>
        <v>-0.20135078092021952</v>
      </c>
      <c r="AD382" s="42">
        <f t="shared" si="435"/>
        <v>-0.15778706750867211</v>
      </c>
      <c r="AE382" s="42">
        <f t="shared" si="435"/>
        <v>-9.9737532808398921E-2</v>
      </c>
      <c r="AF382" s="42">
        <f t="shared" si="435"/>
        <v>3.0312339989759352E-2</v>
      </c>
      <c r="AG382" s="42">
        <f t="shared" si="435"/>
        <v>0.14628437682855466</v>
      </c>
      <c r="AH382" s="42">
        <f t="shared" si="435"/>
        <v>7.9905666920996099E-2</v>
      </c>
      <c r="AI382" s="42">
        <f t="shared" si="435"/>
        <v>5.9590698437435918E-2</v>
      </c>
      <c r="AJ382" s="42">
        <f t="shared" si="435"/>
        <v>8.3622876822595504E-2</v>
      </c>
      <c r="AK382" s="42">
        <f t="shared" si="435"/>
        <v>9.6305241401732466E-2</v>
      </c>
      <c r="AL382" s="42">
        <f t="shared" si="435"/>
        <v>-8.5316051136363646E-2</v>
      </c>
      <c r="AM382" s="42">
        <f t="shared" si="435"/>
        <v>0.33782230251272782</v>
      </c>
      <c r="AN382" s="42">
        <f t="shared" si="435"/>
        <v>-0.13721337621251339</v>
      </c>
      <c r="AO382" s="42">
        <f t="shared" si="435"/>
        <v>3.877036017435187E-2</v>
      </c>
      <c r="AP382" s="42">
        <f t="shared" si="435"/>
        <v>2.8855451000714183E-2</v>
      </c>
      <c r="AQ382" s="42">
        <f t="shared" si="435"/>
        <v>6.1566451969232716E-3</v>
      </c>
      <c r="AR382" s="42">
        <f t="shared" si="435"/>
        <v>7.1128394906855741E-2</v>
      </c>
      <c r="AS382" s="42">
        <f t="shared" si="435"/>
        <v>-8.4748892171344181E-2</v>
      </c>
      <c r="AT382" s="42">
        <f t="shared" si="435"/>
        <v>0.47206192821956372</v>
      </c>
      <c r="AU382" s="42">
        <f t="shared" si="435"/>
        <v>0.14883836501428749</v>
      </c>
      <c r="AV382" s="42">
        <f t="shared" si="435"/>
        <v>0.20988304709724992</v>
      </c>
      <c r="AW382" s="42">
        <f t="shared" si="435"/>
        <v>-0.35907990314769977</v>
      </c>
      <c r="AX382" s="42">
        <f t="shared" si="435"/>
        <v>5.7905606575250568E-2</v>
      </c>
      <c r="AY382" s="42">
        <f t="shared" si="435"/>
        <v>9.9492587802174626E-5</v>
      </c>
      <c r="AZ382" s="42">
        <f t="shared" si="435"/>
        <v>-0.24468509546879458</v>
      </c>
      <c r="BA382" s="42">
        <f t="shared" si="435"/>
        <v>0.14143712155682331</v>
      </c>
      <c r="BB382" s="42">
        <f t="shared" si="435"/>
        <v>0.26050267119961146</v>
      </c>
      <c r="BC382" s="42">
        <f t="shared" si="435"/>
        <v>-0.1343204946898483</v>
      </c>
      <c r="BD382" s="42">
        <f t="shared" si="435"/>
        <v>0.14174103494491841</v>
      </c>
      <c r="BE382" s="42">
        <f t="shared" si="435"/>
        <v>-9.9523833846957177E-2</v>
      </c>
      <c r="BF382" s="42">
        <f t="shared" si="435"/>
        <v>-6.8692566645437214E-2</v>
      </c>
      <c r="BG382" s="42">
        <f t="shared" si="435"/>
        <v>-0.10599946193166532</v>
      </c>
      <c r="BH382" s="42">
        <f t="shared" si="435"/>
        <v>1.4639502256923453E-3</v>
      </c>
      <c r="BI382" s="42">
        <f t="shared" si="435"/>
        <v>-0.14582516660133282</v>
      </c>
      <c r="BJ382" s="42">
        <f t="shared" si="435"/>
        <v>0.13311632688024666</v>
      </c>
      <c r="BK382" s="42">
        <f t="shared" si="435"/>
        <v>-5.0511945392491486E-2</v>
      </c>
      <c r="BL382" s="42">
        <f t="shared" si="435"/>
        <v>-4.7375596455351054E-2</v>
      </c>
      <c r="BM382" s="42">
        <f t="shared" si="435"/>
        <v>-0.34029227557411279</v>
      </c>
      <c r="BN382" s="42">
        <f t="shared" ref="BN382:BS382" si="436">IF(BN96="...","...",BN108/BN96-1)</f>
        <v>-0.30739917434106068</v>
      </c>
      <c r="BO382" s="42">
        <f t="shared" si="436"/>
        <v>6.595158718654881E-2</v>
      </c>
      <c r="BP382" s="42">
        <f t="shared" si="436"/>
        <v>0.12554513737461837</v>
      </c>
      <c r="BQ382" s="42">
        <f t="shared" si="436"/>
        <v>-5.0041017227235418E-2</v>
      </c>
      <c r="BR382" s="42">
        <f t="shared" si="436"/>
        <v>1.5106515824318434E-2</v>
      </c>
      <c r="BS382" s="42">
        <f t="shared" si="436"/>
        <v>-7.6806519576420484E-2</v>
      </c>
      <c r="BU382" s="70">
        <f>IF(BU96="...","...",BU108/BU96-1)</f>
        <v>7.7631364366601563E-3</v>
      </c>
      <c r="BV382" s="70">
        <f>IF(BV96="...","...",BV108/BV96-1)</f>
        <v>-0.11968223223433971</v>
      </c>
      <c r="BW382" s="70">
        <f>IF(BW96="...","...",BW108/BW96-1)</f>
        <v>2.9157944582866913E-2</v>
      </c>
      <c r="BX382" s="70">
        <f>IF(BX96="...","...",BX108/BX96-1)</f>
        <v>-3.5433088640283161E-2</v>
      </c>
    </row>
    <row r="383" spans="1:76">
      <c r="A383" s="1">
        <f t="shared" si="384"/>
        <v>39661</v>
      </c>
      <c r="B383" s="42" t="str">
        <f t="shared" ref="B383:BM383" si="437">IF(B97="...","...",B109/B97-1)</f>
        <v>...</v>
      </c>
      <c r="C383" s="42" t="str">
        <f t="shared" si="437"/>
        <v>...</v>
      </c>
      <c r="D383" s="42" t="str">
        <f t="shared" si="437"/>
        <v>...</v>
      </c>
      <c r="E383" s="42" t="str">
        <f t="shared" si="437"/>
        <v>...</v>
      </c>
      <c r="F383" s="42">
        <f t="shared" si="437"/>
        <v>-0.13153015596030104</v>
      </c>
      <c r="G383" s="42">
        <f t="shared" si="437"/>
        <v>-9.1608594657375142E-2</v>
      </c>
      <c r="H383" s="42">
        <f t="shared" si="437"/>
        <v>2.4438030263272958E-2</v>
      </c>
      <c r="I383" s="42">
        <f t="shared" si="437"/>
        <v>-0.25242718446601942</v>
      </c>
      <c r="J383" s="42" t="str">
        <f t="shared" si="437"/>
        <v>...</v>
      </c>
      <c r="K383" s="42" t="str">
        <f t="shared" si="437"/>
        <v>...</v>
      </c>
      <c r="L383" s="42">
        <f t="shared" si="437"/>
        <v>6.7817410984667426E-2</v>
      </c>
      <c r="M383" s="42">
        <f t="shared" si="437"/>
        <v>-0.10749008635439516</v>
      </c>
      <c r="N383" s="42">
        <f t="shared" si="437"/>
        <v>-9.5749002806913897E-2</v>
      </c>
      <c r="O383" s="42">
        <f t="shared" si="437"/>
        <v>0.2517680339462518</v>
      </c>
      <c r="P383" s="42" t="str">
        <f t="shared" si="437"/>
        <v>...</v>
      </c>
      <c r="Q383" s="42" t="str">
        <f t="shared" si="437"/>
        <v>...</v>
      </c>
      <c r="R383" s="42" t="str">
        <f t="shared" si="437"/>
        <v>...</v>
      </c>
      <c r="S383" s="42" t="str">
        <f t="shared" si="437"/>
        <v>...</v>
      </c>
      <c r="T383" s="42">
        <f t="shared" si="437"/>
        <v>0.19441019317714758</v>
      </c>
      <c r="U383" s="42">
        <f t="shared" si="437"/>
        <v>-6.0933940774487438E-2</v>
      </c>
      <c r="V383" s="42">
        <f t="shared" si="437"/>
        <v>-0.16160362056190802</v>
      </c>
      <c r="W383" s="42">
        <f t="shared" si="437"/>
        <v>-0.12902874564459932</v>
      </c>
      <c r="X383" s="42">
        <f t="shared" si="437"/>
        <v>5.8739633405525238E-2</v>
      </c>
      <c r="Y383" s="42">
        <f t="shared" si="437"/>
        <v>-5.4627991074863713E-3</v>
      </c>
      <c r="Z383" s="42" t="str">
        <f t="shared" si="437"/>
        <v>...</v>
      </c>
      <c r="AA383" s="42" t="str">
        <f t="shared" si="437"/>
        <v>...</v>
      </c>
      <c r="AB383" s="42" t="str">
        <f t="shared" si="437"/>
        <v>...</v>
      </c>
      <c r="AC383" s="42" t="str">
        <f t="shared" si="437"/>
        <v>...</v>
      </c>
      <c r="AD383" s="42">
        <f t="shared" si="437"/>
        <v>-0.11815263539401466</v>
      </c>
      <c r="AE383" s="42">
        <f t="shared" si="437"/>
        <v>-7.3394495412844041E-2</v>
      </c>
      <c r="AF383" s="42" t="str">
        <f t="shared" si="437"/>
        <v>...</v>
      </c>
      <c r="AG383" s="42" t="str">
        <f t="shared" si="437"/>
        <v>...</v>
      </c>
      <c r="AH383" s="42">
        <f t="shared" si="437"/>
        <v>-1.3727766601380753E-2</v>
      </c>
      <c r="AI383" s="42">
        <f t="shared" si="437"/>
        <v>-2.1938166216993182E-2</v>
      </c>
      <c r="AJ383" s="42">
        <f t="shared" si="437"/>
        <v>-1.7414292308337909E-2</v>
      </c>
      <c r="AK383" s="42">
        <f t="shared" si="437"/>
        <v>-2.2377835286953918E-2</v>
      </c>
      <c r="AL383" s="42">
        <f t="shared" si="437"/>
        <v>-3.1890210791331364E-2</v>
      </c>
      <c r="AM383" s="42">
        <f t="shared" si="437"/>
        <v>-3.7668222086968295E-2</v>
      </c>
      <c r="AN383" s="42">
        <f t="shared" si="437"/>
        <v>-0.13449111470113084</v>
      </c>
      <c r="AO383" s="42">
        <f t="shared" si="437"/>
        <v>-0.13169391206313419</v>
      </c>
      <c r="AP383" s="42" t="str">
        <f t="shared" si="437"/>
        <v>...</v>
      </c>
      <c r="AQ383" s="42" t="str">
        <f t="shared" si="437"/>
        <v>...</v>
      </c>
      <c r="AR383" s="42" t="str">
        <f t="shared" si="437"/>
        <v>...</v>
      </c>
      <c r="AS383" s="42" t="str">
        <f t="shared" si="437"/>
        <v>...</v>
      </c>
      <c r="AT383" s="42" t="str">
        <f t="shared" si="437"/>
        <v>...</v>
      </c>
      <c r="AU383" s="42" t="str">
        <f t="shared" si="437"/>
        <v>...</v>
      </c>
      <c r="AV383" s="42" t="str">
        <f t="shared" si="437"/>
        <v>...</v>
      </c>
      <c r="AW383" s="42" t="str">
        <f t="shared" si="437"/>
        <v>...</v>
      </c>
      <c r="AX383" s="42" t="str">
        <f t="shared" si="437"/>
        <v>...</v>
      </c>
      <c r="AY383" s="42" t="str">
        <f t="shared" si="437"/>
        <v>...</v>
      </c>
      <c r="AZ383" s="42" t="str">
        <f t="shared" si="437"/>
        <v>...</v>
      </c>
      <c r="BA383" s="42" t="str">
        <f t="shared" si="437"/>
        <v>...</v>
      </c>
      <c r="BB383" s="42">
        <f t="shared" si="437"/>
        <v>0.1613607631306746</v>
      </c>
      <c r="BC383" s="42">
        <f t="shared" si="437"/>
        <v>-0.25083906595891547</v>
      </c>
      <c r="BD383" s="42">
        <f t="shared" si="437"/>
        <v>0.33020386751325059</v>
      </c>
      <c r="BE383" s="42">
        <f t="shared" si="437"/>
        <v>-0.10365176745544846</v>
      </c>
      <c r="BF383" s="42" t="str">
        <f t="shared" si="437"/>
        <v>...</v>
      </c>
      <c r="BG383" s="42" t="str">
        <f t="shared" si="437"/>
        <v>...</v>
      </c>
      <c r="BH383" s="42">
        <f t="shared" si="437"/>
        <v>-0.12873937841927596</v>
      </c>
      <c r="BI383" s="42">
        <f t="shared" si="437"/>
        <v>-0.50091927126859437</v>
      </c>
      <c r="BJ383" s="42">
        <f t="shared" si="437"/>
        <v>4.7668029805070233E-4</v>
      </c>
      <c r="BK383" s="42">
        <f t="shared" si="437"/>
        <v>-0.17828578625858049</v>
      </c>
      <c r="BL383" s="42">
        <f t="shared" si="437"/>
        <v>-0.19028475711892801</v>
      </c>
      <c r="BM383" s="42">
        <f t="shared" si="437"/>
        <v>-0.22748815165876779</v>
      </c>
      <c r="BN383" s="42">
        <f t="shared" ref="BN383:BS383" si="438">IF(BN97="...","...",BN109/BN97-1)</f>
        <v>-0.48409669211195927</v>
      </c>
      <c r="BO383" s="42">
        <f t="shared" si="438"/>
        <v>0.10519627223948036</v>
      </c>
      <c r="BP383" s="42">
        <f t="shared" si="438"/>
        <v>-9.3652445369406534E-3</v>
      </c>
      <c r="BQ383" s="42">
        <f t="shared" si="438"/>
        <v>0.12138263665594851</v>
      </c>
      <c r="BR383" s="42" t="str">
        <f t="shared" si="438"/>
        <v>...</v>
      </c>
      <c r="BS383" s="42" t="str">
        <f t="shared" si="438"/>
        <v>...</v>
      </c>
      <c r="BU383" s="70" t="s">
        <v>67</v>
      </c>
      <c r="BV383" s="70" t="s">
        <v>67</v>
      </c>
      <c r="BW383" s="70" t="s">
        <v>67</v>
      </c>
      <c r="BX383" s="70" t="s">
        <v>67</v>
      </c>
    </row>
    <row r="384" spans="1:76">
      <c r="A384" s="1">
        <f t="shared" si="384"/>
        <v>39692</v>
      </c>
      <c r="B384" s="42" t="str">
        <f t="shared" ref="B384:BM384" si="439">IF(B98="...","...",B110/B98-1)</f>
        <v>...</v>
      </c>
      <c r="C384" s="42" t="str">
        <f t="shared" si="439"/>
        <v>...</v>
      </c>
      <c r="D384" s="42" t="str">
        <f t="shared" si="439"/>
        <v>...</v>
      </c>
      <c r="E384" s="42" t="str">
        <f t="shared" si="439"/>
        <v>...</v>
      </c>
      <c r="F384" s="42">
        <f t="shared" si="439"/>
        <v>-9.5288665765591807E-2</v>
      </c>
      <c r="G384" s="42">
        <f t="shared" si="439"/>
        <v>4.4908741594620549E-2</v>
      </c>
      <c r="H384" s="42">
        <f t="shared" si="439"/>
        <v>-5.7345746230886063E-2</v>
      </c>
      <c r="I384" s="42">
        <f t="shared" si="439"/>
        <v>-0.2701474498428813</v>
      </c>
      <c r="J384" s="42" t="str">
        <f t="shared" si="439"/>
        <v>...</v>
      </c>
      <c r="K384" s="42" t="str">
        <f t="shared" si="439"/>
        <v>...</v>
      </c>
      <c r="L384" s="42">
        <f t="shared" si="439"/>
        <v>-0.16890512517459977</v>
      </c>
      <c r="M384" s="42">
        <f t="shared" si="439"/>
        <v>-0.21778501297247799</v>
      </c>
      <c r="N384" s="42">
        <f t="shared" si="439"/>
        <v>-0.12186402507205063</v>
      </c>
      <c r="O384" s="42">
        <f t="shared" si="439"/>
        <v>2.9497663551401931E-2</v>
      </c>
      <c r="P384" s="42" t="str">
        <f t="shared" si="439"/>
        <v>...</v>
      </c>
      <c r="Q384" s="42" t="str">
        <f t="shared" si="439"/>
        <v>...</v>
      </c>
      <c r="R384" s="42" t="str">
        <f t="shared" si="439"/>
        <v>...</v>
      </c>
      <c r="S384" s="42" t="str">
        <f t="shared" si="439"/>
        <v>...</v>
      </c>
      <c r="T384" s="42">
        <f t="shared" si="439"/>
        <v>1.9824604743083007E-2</v>
      </c>
      <c r="U384" s="42">
        <f t="shared" si="439"/>
        <v>3.8034490904795604E-2</v>
      </c>
      <c r="V384" s="42">
        <f t="shared" si="439"/>
        <v>6.4490931260478668E-2</v>
      </c>
      <c r="W384" s="42">
        <f t="shared" si="439"/>
        <v>-0.14914425427872857</v>
      </c>
      <c r="X384" s="42">
        <f t="shared" si="439"/>
        <v>-8.6722673076465417E-2</v>
      </c>
      <c r="Y384" s="42">
        <f t="shared" si="439"/>
        <v>8.1081081081081141E-2</v>
      </c>
      <c r="Z384" s="42" t="str">
        <f t="shared" si="439"/>
        <v>...</v>
      </c>
      <c r="AA384" s="42" t="str">
        <f t="shared" si="439"/>
        <v>...</v>
      </c>
      <c r="AB384" s="42" t="str">
        <f t="shared" si="439"/>
        <v>...</v>
      </c>
      <c r="AC384" s="42" t="str">
        <f t="shared" si="439"/>
        <v>...</v>
      </c>
      <c r="AD384" s="42">
        <f t="shared" si="439"/>
        <v>-0.15642371834465718</v>
      </c>
      <c r="AE384" s="42">
        <f t="shared" si="439"/>
        <v>-0.30411449016100178</v>
      </c>
      <c r="AF384" s="42" t="str">
        <f t="shared" si="439"/>
        <v>...</v>
      </c>
      <c r="AG384" s="42" t="str">
        <f t="shared" si="439"/>
        <v>...</v>
      </c>
      <c r="AH384" s="42">
        <f t="shared" si="439"/>
        <v>4.0230948306430481E-2</v>
      </c>
      <c r="AI384" s="42">
        <f t="shared" si="439"/>
        <v>-2.0672848557444112E-2</v>
      </c>
      <c r="AJ384" s="42">
        <f t="shared" si="439"/>
        <v>3.0640124902419963E-2</v>
      </c>
      <c r="AK384" s="42">
        <f t="shared" si="439"/>
        <v>-2.2354481609332177E-2</v>
      </c>
      <c r="AL384" s="42">
        <f t="shared" si="439"/>
        <v>-0.20860206846544294</v>
      </c>
      <c r="AM384" s="42">
        <f t="shared" si="439"/>
        <v>-5.9074384787472067E-2</v>
      </c>
      <c r="AN384" s="42">
        <f t="shared" si="439"/>
        <v>0.13401903198502074</v>
      </c>
      <c r="AO384" s="42">
        <f t="shared" si="439"/>
        <v>-1.3004698032273443E-2</v>
      </c>
      <c r="AP384" s="42" t="str">
        <f t="shared" si="439"/>
        <v>...</v>
      </c>
      <c r="AQ384" s="42" t="str">
        <f t="shared" si="439"/>
        <v>...</v>
      </c>
      <c r="AR384" s="42" t="str">
        <f t="shared" si="439"/>
        <v>...</v>
      </c>
      <c r="AS384" s="42" t="str">
        <f t="shared" si="439"/>
        <v>...</v>
      </c>
      <c r="AT384" s="42" t="str">
        <f t="shared" si="439"/>
        <v>...</v>
      </c>
      <c r="AU384" s="42" t="str">
        <f t="shared" si="439"/>
        <v>...</v>
      </c>
      <c r="AV384" s="42" t="str">
        <f t="shared" si="439"/>
        <v>...</v>
      </c>
      <c r="AW384" s="42" t="str">
        <f t="shared" si="439"/>
        <v>...</v>
      </c>
      <c r="AX384" s="42" t="str">
        <f t="shared" si="439"/>
        <v>...</v>
      </c>
      <c r="AY384" s="42" t="str">
        <f t="shared" si="439"/>
        <v>...</v>
      </c>
      <c r="AZ384" s="42" t="str">
        <f t="shared" si="439"/>
        <v>...</v>
      </c>
      <c r="BA384" s="42" t="str">
        <f t="shared" si="439"/>
        <v>...</v>
      </c>
      <c r="BB384" s="42">
        <f t="shared" si="439"/>
        <v>-6.3841459233353937E-2</v>
      </c>
      <c r="BC384" s="42">
        <f t="shared" si="439"/>
        <v>-0.17946469288244993</v>
      </c>
      <c r="BD384" s="42">
        <f t="shared" si="439"/>
        <v>9.5346300672604967E-2</v>
      </c>
      <c r="BE384" s="42">
        <f t="shared" si="439"/>
        <v>-0.12432117015482769</v>
      </c>
      <c r="BF384" s="42" t="str">
        <f t="shared" si="439"/>
        <v>...</v>
      </c>
      <c r="BG384" s="42" t="str">
        <f t="shared" si="439"/>
        <v>...</v>
      </c>
      <c r="BH384" s="42">
        <f t="shared" si="439"/>
        <v>-0.20379907133811737</v>
      </c>
      <c r="BI384" s="42">
        <f t="shared" si="439"/>
        <v>-0.48396591789310617</v>
      </c>
      <c r="BJ384" s="42">
        <f t="shared" si="439"/>
        <v>6.7996373526745257E-2</v>
      </c>
      <c r="BK384" s="42">
        <f t="shared" si="439"/>
        <v>-9.3909589559296403E-2</v>
      </c>
      <c r="BL384" s="42">
        <f t="shared" si="439"/>
        <v>-7.3548812664907648E-2</v>
      </c>
      <c r="BM384" s="42">
        <f t="shared" si="439"/>
        <v>-0.26724715338245142</v>
      </c>
      <c r="BN384" s="42">
        <f t="shared" ref="BN384:BS384" si="440">IF(BN98="...","...",BN110/BN98-1)</f>
        <v>-0.16604616530156369</v>
      </c>
      <c r="BO384" s="42">
        <f t="shared" si="440"/>
        <v>1.3711228158180822E-2</v>
      </c>
      <c r="BP384" s="42">
        <f t="shared" si="440"/>
        <v>0.14807893145715378</v>
      </c>
      <c r="BQ384" s="42">
        <f t="shared" si="440"/>
        <v>-0.15910551343015034</v>
      </c>
      <c r="BR384" s="42" t="str">
        <f t="shared" si="440"/>
        <v>...</v>
      </c>
      <c r="BS384" s="42" t="str">
        <f t="shared" si="440"/>
        <v>...</v>
      </c>
      <c r="BU384" s="70" t="s">
        <v>67</v>
      </c>
      <c r="BV384" s="70" t="s">
        <v>67</v>
      </c>
      <c r="BW384" s="70" t="s">
        <v>67</v>
      </c>
      <c r="BX384" s="70" t="s">
        <v>67</v>
      </c>
    </row>
    <row r="385" spans="1:76">
      <c r="A385" s="1">
        <f t="shared" si="384"/>
        <v>39722</v>
      </c>
      <c r="B385" s="42">
        <f t="shared" ref="B385:BM385" si="441">IF(B99="...","...",B111/B99-1)</f>
        <v>0.11570787433700525</v>
      </c>
      <c r="C385" s="42">
        <f t="shared" si="441"/>
        <v>-0.16231977660847596</v>
      </c>
      <c r="D385" s="42">
        <f t="shared" si="441"/>
        <v>0.2498386683286038</v>
      </c>
      <c r="E385" s="42">
        <f t="shared" si="441"/>
        <v>-0.13904883864700168</v>
      </c>
      <c r="F385" s="42">
        <f t="shared" si="441"/>
        <v>1.0542635658914667E-2</v>
      </c>
      <c r="G385" s="42">
        <f t="shared" si="441"/>
        <v>0.34125838498768779</v>
      </c>
      <c r="H385" s="42">
        <f t="shared" si="441"/>
        <v>0.10285640885663372</v>
      </c>
      <c r="I385" s="42">
        <f t="shared" si="441"/>
        <v>-0.22279841599094852</v>
      </c>
      <c r="J385" s="42">
        <f t="shared" si="441"/>
        <v>9.7604030306636558E-2</v>
      </c>
      <c r="K385" s="42">
        <f t="shared" si="441"/>
        <v>-0.19385292066727455</v>
      </c>
      <c r="L385" s="42">
        <f t="shared" si="441"/>
        <v>0.34412099528378604</v>
      </c>
      <c r="M385" s="42">
        <f t="shared" si="441"/>
        <v>-0.29577841870200672</v>
      </c>
      <c r="N385" s="42">
        <f t="shared" si="441"/>
        <v>0.23876031101480422</v>
      </c>
      <c r="O385" s="42">
        <f t="shared" si="441"/>
        <v>-6.4008554842651999E-2</v>
      </c>
      <c r="P385" s="42">
        <f t="shared" si="441"/>
        <v>6.937588152327212E-2</v>
      </c>
      <c r="Q385" s="42">
        <f t="shared" si="441"/>
        <v>-0.39718985606579849</v>
      </c>
      <c r="R385" s="42">
        <f t="shared" si="441"/>
        <v>0.11719961240310073</v>
      </c>
      <c r="S385" s="42">
        <f t="shared" si="441"/>
        <v>-0.27912516240796881</v>
      </c>
      <c r="T385" s="42">
        <f t="shared" si="441"/>
        <v>-5.2773779764159312E-2</v>
      </c>
      <c r="U385" s="42">
        <f t="shared" si="441"/>
        <v>-5.6893203883495169E-2</v>
      </c>
      <c r="V385" s="42">
        <f t="shared" si="441"/>
        <v>2.8528974739969737E-3</v>
      </c>
      <c r="W385" s="42">
        <f t="shared" si="441"/>
        <v>-6.0991464586512945E-2</v>
      </c>
      <c r="X385" s="42">
        <f t="shared" si="441"/>
        <v>0.31141809010661459</v>
      </c>
      <c r="Y385" s="42">
        <f t="shared" si="441"/>
        <v>0.88265848187935303</v>
      </c>
      <c r="Z385" s="42">
        <f t="shared" si="441"/>
        <v>0.16435037273695419</v>
      </c>
      <c r="AA385" s="42">
        <f t="shared" si="441"/>
        <v>-0.10270383567386288</v>
      </c>
      <c r="AB385" s="42">
        <f t="shared" si="441"/>
        <v>0.41278419679463285</v>
      </c>
      <c r="AC385" s="42">
        <f t="shared" si="441"/>
        <v>-2.5413939160569887E-2</v>
      </c>
      <c r="AD385" s="42">
        <f t="shared" si="441"/>
        <v>3.1183772328186476E-2</v>
      </c>
      <c r="AE385" s="42">
        <f t="shared" si="441"/>
        <v>-7.6445293836598149E-2</v>
      </c>
      <c r="AF385" s="42">
        <f t="shared" si="441"/>
        <v>0.17722295225580376</v>
      </c>
      <c r="AG385" s="42">
        <f t="shared" si="441"/>
        <v>-5.8310991957104541E-2</v>
      </c>
      <c r="AH385" s="42">
        <f t="shared" si="441"/>
        <v>0.20032059105925248</v>
      </c>
      <c r="AI385" s="42">
        <f t="shared" si="441"/>
        <v>0.12389064480991419</v>
      </c>
      <c r="AJ385" s="42">
        <f t="shared" si="441"/>
        <v>0.19029205054088805</v>
      </c>
      <c r="AK385" s="42">
        <f t="shared" si="441"/>
        <v>0.1439128335397728</v>
      </c>
      <c r="AL385" s="42">
        <f t="shared" si="441"/>
        <v>0.18513313031935663</v>
      </c>
      <c r="AM385" s="42">
        <f t="shared" si="441"/>
        <v>-0.21924963662790697</v>
      </c>
      <c r="AN385" s="42">
        <f t="shared" si="441"/>
        <v>-4.6257520035713484E-2</v>
      </c>
      <c r="AO385" s="42">
        <f t="shared" si="441"/>
        <v>0.10841256251971343</v>
      </c>
      <c r="AP385" s="42">
        <f t="shared" si="441"/>
        <v>0.11625853616369675</v>
      </c>
      <c r="AQ385" s="42">
        <f t="shared" si="441"/>
        <v>-8.331409687883462E-2</v>
      </c>
      <c r="AR385" s="42">
        <f t="shared" si="441"/>
        <v>0.31571867794004604</v>
      </c>
      <c r="AS385" s="42">
        <f t="shared" si="441"/>
        <v>-0.35063437139561704</v>
      </c>
      <c r="AT385" s="42">
        <f t="shared" si="441"/>
        <v>0.2296102852551225</v>
      </c>
      <c r="AU385" s="42">
        <f t="shared" si="441"/>
        <v>-4.9513704686118487E-2</v>
      </c>
      <c r="AV385" s="42">
        <f t="shared" si="441"/>
        <v>0.33237561317449194</v>
      </c>
      <c r="AW385" s="42">
        <f t="shared" si="441"/>
        <v>-0.34927032661570534</v>
      </c>
      <c r="AX385" s="42">
        <f t="shared" si="441"/>
        <v>0.15256992209954601</v>
      </c>
      <c r="AY385" s="42">
        <f t="shared" si="441"/>
        <v>-0.10385692738633912</v>
      </c>
      <c r="AZ385" s="42">
        <f t="shared" si="441"/>
        <v>8.4227467811158752E-2</v>
      </c>
      <c r="BA385" s="42">
        <f t="shared" si="441"/>
        <v>4.2975445552733138E-2</v>
      </c>
      <c r="BB385" s="42">
        <f t="shared" si="441"/>
        <v>0.31160769708255742</v>
      </c>
      <c r="BC385" s="42">
        <f t="shared" si="441"/>
        <v>-0.13191783737760754</v>
      </c>
      <c r="BD385" s="42">
        <f t="shared" si="441"/>
        <v>0.2343255505145514</v>
      </c>
      <c r="BE385" s="42">
        <f t="shared" si="441"/>
        <v>-0.18331516629084466</v>
      </c>
      <c r="BF385" s="42">
        <f t="shared" si="441"/>
        <v>-1.6522687243143541E-2</v>
      </c>
      <c r="BG385" s="42">
        <f t="shared" si="441"/>
        <v>-0.1834766198364437</v>
      </c>
      <c r="BH385" s="42">
        <f t="shared" si="441"/>
        <v>0.20293961395431204</v>
      </c>
      <c r="BI385" s="42">
        <f t="shared" si="441"/>
        <v>-0.22866011381272633</v>
      </c>
      <c r="BJ385" s="42">
        <f t="shared" si="441"/>
        <v>9.4921199308091397E-2</v>
      </c>
      <c r="BK385" s="42">
        <f t="shared" si="441"/>
        <v>-3.8952901451596023E-2</v>
      </c>
      <c r="BL385" s="42">
        <f t="shared" si="441"/>
        <v>0.10571604179471428</v>
      </c>
      <c r="BM385" s="42">
        <f t="shared" si="441"/>
        <v>-1.6863406408094139E-3</v>
      </c>
      <c r="BN385" s="42">
        <f t="shared" ref="BN385:BS385" si="442">IF(BN99="...","...",BN111/BN99-1)</f>
        <v>8.5439526568857005E-2</v>
      </c>
      <c r="BO385" s="42">
        <f t="shared" si="442"/>
        <v>-0.10254041570438799</v>
      </c>
      <c r="BP385" s="42">
        <f t="shared" si="442"/>
        <v>0.17524722193903552</v>
      </c>
      <c r="BQ385" s="42">
        <f t="shared" si="442"/>
        <v>-0.20777391016078239</v>
      </c>
      <c r="BR385" s="42">
        <f t="shared" si="442"/>
        <v>0.15842409054435302</v>
      </c>
      <c r="BS385" s="42">
        <f t="shared" si="442"/>
        <v>-0.10922998655822547</v>
      </c>
      <c r="BU385" s="70">
        <f t="shared" ref="BU385:BX400" si="443">IF(BU99="...","...",BU111/BU99-1)</f>
        <v>0.17319328272208301</v>
      </c>
      <c r="BV385" s="70">
        <f t="shared" si="443"/>
        <v>-0.11153675163011267</v>
      </c>
      <c r="BW385" s="70">
        <f t="shared" si="443"/>
        <v>0.12989856063741057</v>
      </c>
      <c r="BX385" s="70">
        <f t="shared" si="443"/>
        <v>-0.10675681307189022</v>
      </c>
    </row>
    <row r="386" spans="1:76">
      <c r="A386" s="1">
        <f t="shared" si="384"/>
        <v>39753</v>
      </c>
      <c r="B386" s="42">
        <f t="shared" ref="B386:BM386" si="444">IF(B100="...","...",B112/B100-1)</f>
        <v>-0.1475276104417671</v>
      </c>
      <c r="C386" s="42">
        <f t="shared" si="444"/>
        <v>8.6559961393066764E-2</v>
      </c>
      <c r="D386" s="42">
        <f t="shared" si="444"/>
        <v>-8.1820864131215698E-3</v>
      </c>
      <c r="E386" s="42">
        <f t="shared" si="444"/>
        <v>-0.10677995795374917</v>
      </c>
      <c r="F386" s="42">
        <f t="shared" si="444"/>
        <v>-1.6153745129799058E-2</v>
      </c>
      <c r="G386" s="42">
        <f t="shared" si="444"/>
        <v>0.1285230600292826</v>
      </c>
      <c r="H386" s="42">
        <f t="shared" si="444"/>
        <v>6.2088477366255113E-2</v>
      </c>
      <c r="I386" s="42">
        <f t="shared" si="444"/>
        <v>-0.25555880021692878</v>
      </c>
      <c r="J386" s="42">
        <f t="shared" si="444"/>
        <v>-8.3808634582986596E-2</v>
      </c>
      <c r="K386" s="42">
        <f t="shared" si="444"/>
        <v>6.2593144560356695E-3</v>
      </c>
      <c r="L386" s="42">
        <f t="shared" si="444"/>
        <v>-6.0909566448198449E-2</v>
      </c>
      <c r="M386" s="42">
        <f t="shared" si="444"/>
        <v>-0.24114796489727774</v>
      </c>
      <c r="N386" s="42">
        <f t="shared" si="444"/>
        <v>2.3190140449964591E-3</v>
      </c>
      <c r="O386" s="42">
        <f t="shared" si="444"/>
        <v>8.3685053121815844E-3</v>
      </c>
      <c r="P386" s="42">
        <f t="shared" si="444"/>
        <v>2.5743494423791757E-2</v>
      </c>
      <c r="Q386" s="42">
        <f t="shared" si="444"/>
        <v>0.45088967971530258</v>
      </c>
      <c r="R386" s="42">
        <f t="shared" si="444"/>
        <v>1.5383770122521234E-3</v>
      </c>
      <c r="S386" s="42">
        <f t="shared" si="444"/>
        <v>0.12093429382230947</v>
      </c>
      <c r="T386" s="42">
        <f t="shared" si="444"/>
        <v>8.2063995093027975E-2</v>
      </c>
      <c r="U386" s="42">
        <f t="shared" si="444"/>
        <v>-3.8672081935369973E-2</v>
      </c>
      <c r="V386" s="42">
        <f t="shared" si="444"/>
        <v>5.2546155406776318E-2</v>
      </c>
      <c r="W386" s="42">
        <f t="shared" si="444"/>
        <v>-5.0109278760182785E-2</v>
      </c>
      <c r="X386" s="42">
        <f t="shared" si="444"/>
        <v>0.22260586980806329</v>
      </c>
      <c r="Y386" s="42">
        <f t="shared" si="444"/>
        <v>7.9701751845953295E-2</v>
      </c>
      <c r="Z386" s="42">
        <f t="shared" si="444"/>
        <v>4.9354939765898775E-2</v>
      </c>
      <c r="AA386" s="42">
        <f t="shared" si="444"/>
        <v>-0.55675316034597477</v>
      </c>
      <c r="AB386" s="42">
        <f t="shared" si="444"/>
        <v>-8.3008504606661981E-2</v>
      </c>
      <c r="AC386" s="42">
        <f t="shared" si="444"/>
        <v>-0.10984378874287126</v>
      </c>
      <c r="AD386" s="42">
        <f t="shared" si="444"/>
        <v>-0.13028251225776322</v>
      </c>
      <c r="AE386" s="42">
        <f t="shared" si="444"/>
        <v>0.14544705397610214</v>
      </c>
      <c r="AF386" s="42">
        <f t="shared" si="444"/>
        <v>0.12570633747717985</v>
      </c>
      <c r="AG386" s="42">
        <f t="shared" si="444"/>
        <v>-0.18859546623042767</v>
      </c>
      <c r="AH386" s="42">
        <f t="shared" si="444"/>
        <v>9.2589915208831197E-2</v>
      </c>
      <c r="AI386" s="42">
        <f t="shared" si="444"/>
        <v>-6.7816692803624345E-2</v>
      </c>
      <c r="AJ386" s="42">
        <f t="shared" si="444"/>
        <v>0.11827029196347949</v>
      </c>
      <c r="AK386" s="42">
        <f t="shared" si="444"/>
        <v>-5.1804022747842016E-2</v>
      </c>
      <c r="AL386" s="42">
        <f t="shared" si="444"/>
        <v>-6.5175034097551432E-2</v>
      </c>
      <c r="AM386" s="42">
        <f t="shared" si="444"/>
        <v>-0.15246410031686108</v>
      </c>
      <c r="AN386" s="42">
        <f t="shared" si="444"/>
        <v>-9.792092848494971E-2</v>
      </c>
      <c r="AO386" s="42">
        <f t="shared" si="444"/>
        <v>-3.287865286631475E-2</v>
      </c>
      <c r="AP386" s="42">
        <f t="shared" si="444"/>
        <v>2.1692730899637747E-2</v>
      </c>
      <c r="AQ386" s="42">
        <f t="shared" si="444"/>
        <v>-9.8684716930300564E-2</v>
      </c>
      <c r="AR386" s="42">
        <f t="shared" si="444"/>
        <v>6.616550695825052E-2</v>
      </c>
      <c r="AS386" s="42">
        <f t="shared" si="444"/>
        <v>2.2675736961451198E-2</v>
      </c>
      <c r="AT386" s="42">
        <f t="shared" si="444"/>
        <v>8.6175942549371332E-3</v>
      </c>
      <c r="AU386" s="42">
        <f t="shared" si="444"/>
        <v>6.9661835748792367E-2</v>
      </c>
      <c r="AV386" s="42">
        <f t="shared" si="444"/>
        <v>-0.10671256454388989</v>
      </c>
      <c r="AW386" s="42">
        <f t="shared" si="444"/>
        <v>0.23150948583997799</v>
      </c>
      <c r="AX386" s="42">
        <f t="shared" si="444"/>
        <v>1.4885874958650458E-2</v>
      </c>
      <c r="AY386" s="42">
        <f t="shared" si="444"/>
        <v>-7.0750200341093583E-2</v>
      </c>
      <c r="AZ386" s="42">
        <f t="shared" si="444"/>
        <v>1.8662826811225885E-2</v>
      </c>
      <c r="BA386" s="42">
        <f t="shared" si="444"/>
        <v>-2.986490873223957E-2</v>
      </c>
      <c r="BB386" s="42">
        <f t="shared" si="444"/>
        <v>-0.17797124924073704</v>
      </c>
      <c r="BC386" s="42">
        <f t="shared" si="444"/>
        <v>-0.15622913111226533</v>
      </c>
      <c r="BD386" s="42">
        <f t="shared" si="444"/>
        <v>-0.23631779709575496</v>
      </c>
      <c r="BE386" s="42">
        <f t="shared" si="444"/>
        <v>-5.0688137953511792E-2</v>
      </c>
      <c r="BF386" s="42">
        <f t="shared" si="444"/>
        <v>-4.0424803014731059E-2</v>
      </c>
      <c r="BG386" s="42">
        <f t="shared" si="444"/>
        <v>-5.7252826557613656E-2</v>
      </c>
      <c r="BH386" s="42">
        <f t="shared" si="444"/>
        <v>1.0114632501685872E-2</v>
      </c>
      <c r="BI386" s="42">
        <f t="shared" si="444"/>
        <v>-7.6243980738362804E-2</v>
      </c>
      <c r="BJ386" s="42">
        <f t="shared" si="444"/>
        <v>5.0771851090864795E-2</v>
      </c>
      <c r="BK386" s="42">
        <f t="shared" si="444"/>
        <v>2.5346851654215463E-3</v>
      </c>
      <c r="BL386" s="42">
        <f t="shared" si="444"/>
        <v>-7.6693227091633509E-2</v>
      </c>
      <c r="BM386" s="42">
        <f t="shared" si="444"/>
        <v>-9.103922129974229E-2</v>
      </c>
      <c r="BN386" s="42">
        <f t="shared" ref="BN386:BS386" si="445">IF(BN100="...","...",BN112/BN100-1)</f>
        <v>0.50659594723242218</v>
      </c>
      <c r="BO386" s="42">
        <f t="shared" si="445"/>
        <v>-0.10579428888272802</v>
      </c>
      <c r="BP386" s="42">
        <f t="shared" si="445"/>
        <v>7.5070955534531691E-2</v>
      </c>
      <c r="BQ386" s="42">
        <f t="shared" si="445"/>
        <v>-0.14375768757687579</v>
      </c>
      <c r="BR386" s="42">
        <f t="shared" si="445"/>
        <v>-6.2615511047791061E-3</v>
      </c>
      <c r="BS386" s="42">
        <f t="shared" si="445"/>
        <v>-7.705004932781645E-2</v>
      </c>
      <c r="BU386" s="70">
        <f t="shared" si="443"/>
        <v>4.1593685514744738E-3</v>
      </c>
      <c r="BV386" s="70">
        <f t="shared" si="443"/>
        <v>-8.7695194887954742E-2</v>
      </c>
      <c r="BW386" s="70">
        <f t="shared" si="443"/>
        <v>-2.5130503537916571E-2</v>
      </c>
      <c r="BX386" s="70">
        <f t="shared" si="443"/>
        <v>-6.6250886401196363E-2</v>
      </c>
    </row>
    <row r="387" spans="1:76">
      <c r="A387" s="1">
        <f t="shared" si="384"/>
        <v>39783</v>
      </c>
      <c r="B387" s="42">
        <f t="shared" ref="B387:BM387" si="446">IF(B101="...","...",B113/B101-1)</f>
        <v>-4.4319926814127442E-2</v>
      </c>
      <c r="C387" s="42">
        <f t="shared" si="446"/>
        <v>-0.13927081901095373</v>
      </c>
      <c r="D387" s="42">
        <f t="shared" si="446"/>
        <v>0.11579995981784097</v>
      </c>
      <c r="E387" s="42">
        <f t="shared" si="446"/>
        <v>-9.0258861208789343E-2</v>
      </c>
      <c r="F387" s="42">
        <f t="shared" si="446"/>
        <v>3.627382590825956E-2</v>
      </c>
      <c r="G387" s="42">
        <f t="shared" si="446"/>
        <v>0.10508227135861792</v>
      </c>
      <c r="H387" s="42">
        <f t="shared" si="446"/>
        <v>0.19375138564387684</v>
      </c>
      <c r="I387" s="42">
        <f t="shared" si="446"/>
        <v>-0.14078144078144084</v>
      </c>
      <c r="J387" s="42">
        <f t="shared" si="446"/>
        <v>-8.5318055139180338E-2</v>
      </c>
      <c r="K387" s="42">
        <f t="shared" si="446"/>
        <v>1.3956997359487078E-2</v>
      </c>
      <c r="L387" s="42">
        <f t="shared" si="446"/>
        <v>7.6220448265274854E-2</v>
      </c>
      <c r="M387" s="42">
        <f t="shared" si="446"/>
        <v>-0.12843541732783248</v>
      </c>
      <c r="N387" s="42">
        <f t="shared" si="446"/>
        <v>-1.6280852868725382E-2</v>
      </c>
      <c r="O387" s="42">
        <f t="shared" si="446"/>
        <v>0.12812700991841841</v>
      </c>
      <c r="P387" s="42">
        <f t="shared" si="446"/>
        <v>4.5570543200875058E-2</v>
      </c>
      <c r="Q387" s="42">
        <f t="shared" si="446"/>
        <v>-0.37111000166417041</v>
      </c>
      <c r="R387" s="42">
        <f t="shared" si="446"/>
        <v>-0.28545877302808087</v>
      </c>
      <c r="S387" s="42">
        <f t="shared" si="446"/>
        <v>0.2056996351444631</v>
      </c>
      <c r="T387" s="42">
        <f t="shared" si="446"/>
        <v>-8.9936704673268197E-2</v>
      </c>
      <c r="U387" s="42">
        <f t="shared" si="446"/>
        <v>0.38844755621381455</v>
      </c>
      <c r="V387" s="42">
        <f t="shared" si="446"/>
        <v>-8.1539457940437154E-2</v>
      </c>
      <c r="W387" s="42">
        <f t="shared" si="446"/>
        <v>0.14594376971079659</v>
      </c>
      <c r="X387" s="42">
        <f t="shared" si="446"/>
        <v>0.17948998577213526</v>
      </c>
      <c r="Y387" s="42">
        <f t="shared" si="446"/>
        <v>-1.1304466977254068E-2</v>
      </c>
      <c r="Z387" s="42">
        <f t="shared" si="446"/>
        <v>-2.4494050204117102E-2</v>
      </c>
      <c r="AA387" s="42">
        <f t="shared" si="446"/>
        <v>-7.5362318840579756E-2</v>
      </c>
      <c r="AB387" s="42">
        <f t="shared" si="446"/>
        <v>-0.17929990788261618</v>
      </c>
      <c r="AC387" s="42">
        <f t="shared" si="446"/>
        <v>-0.14478649453823234</v>
      </c>
      <c r="AD387" s="42">
        <f t="shared" si="446"/>
        <v>0.10997876857749467</v>
      </c>
      <c r="AE387" s="42">
        <f t="shared" si="446"/>
        <v>-0.35239528467519443</v>
      </c>
      <c r="AF387" s="42">
        <f t="shared" si="446"/>
        <v>-0.10240666243206997</v>
      </c>
      <c r="AG387" s="42">
        <f t="shared" si="446"/>
        <v>0.2010243277848911</v>
      </c>
      <c r="AH387" s="42">
        <f t="shared" si="446"/>
        <v>-2.143064527836247E-2</v>
      </c>
      <c r="AI387" s="42">
        <f t="shared" si="446"/>
        <v>-8.3279064315298634E-2</v>
      </c>
      <c r="AJ387" s="42">
        <f t="shared" si="446"/>
        <v>-3.3927418737212944E-2</v>
      </c>
      <c r="AK387" s="42">
        <f t="shared" si="446"/>
        <v>-8.3471741813582856E-2</v>
      </c>
      <c r="AL387" s="42">
        <f t="shared" si="446"/>
        <v>-9.4547084778556445E-2</v>
      </c>
      <c r="AM387" s="42">
        <f t="shared" si="446"/>
        <v>1.0822448686665709E-2</v>
      </c>
      <c r="AN387" s="42">
        <f t="shared" si="446"/>
        <v>8.2964544978487709E-3</v>
      </c>
      <c r="AO387" s="42">
        <f t="shared" si="446"/>
        <v>-5.69015452385494E-2</v>
      </c>
      <c r="AP387" s="42">
        <f t="shared" si="446"/>
        <v>-9.4920624258301389E-2</v>
      </c>
      <c r="AQ387" s="42">
        <f t="shared" si="446"/>
        <v>-5.4442547007835018E-2</v>
      </c>
      <c r="AR387" s="42">
        <f t="shared" si="446"/>
        <v>3.3225873544093121E-2</v>
      </c>
      <c r="AS387" s="42">
        <f t="shared" si="446"/>
        <v>0.34081300813008131</v>
      </c>
      <c r="AT387" s="42">
        <f t="shared" si="446"/>
        <v>0.1434202228295145</v>
      </c>
      <c r="AU387" s="42">
        <f t="shared" si="446"/>
        <v>-1.387793723387476E-2</v>
      </c>
      <c r="AV387" s="42">
        <f t="shared" si="446"/>
        <v>0.19515551885494076</v>
      </c>
      <c r="AW387" s="42">
        <f t="shared" si="446"/>
        <v>1.6749966229906876E-2</v>
      </c>
      <c r="AX387" s="42">
        <f t="shared" si="446"/>
        <v>-4.2715299402726004E-2</v>
      </c>
      <c r="AY387" s="42">
        <f t="shared" si="446"/>
        <v>-3.4288614893402625E-2</v>
      </c>
      <c r="AZ387" s="42">
        <f t="shared" si="446"/>
        <v>-2.0941097947605569E-2</v>
      </c>
      <c r="BA387" s="42">
        <f t="shared" si="446"/>
        <v>-5.7396400564710404E-2</v>
      </c>
      <c r="BB387" s="42">
        <f t="shared" si="446"/>
        <v>-0.19725396153665298</v>
      </c>
      <c r="BC387" s="42">
        <f t="shared" si="446"/>
        <v>0.16619697690590352</v>
      </c>
      <c r="BD387" s="42">
        <f t="shared" si="446"/>
        <v>-9.0414630301119292E-2</v>
      </c>
      <c r="BE387" s="42">
        <f t="shared" si="446"/>
        <v>-8.2728222716433097E-2</v>
      </c>
      <c r="BF387" s="42">
        <f t="shared" si="446"/>
        <v>1.2157438832885781E-2</v>
      </c>
      <c r="BG387" s="42">
        <f t="shared" si="446"/>
        <v>-0.14621178555604786</v>
      </c>
      <c r="BH387" s="42">
        <f t="shared" si="446"/>
        <v>7.862458452216381E-2</v>
      </c>
      <c r="BI387" s="42">
        <f t="shared" si="446"/>
        <v>-7.466956007101988E-2</v>
      </c>
      <c r="BJ387" s="42">
        <f t="shared" si="446"/>
        <v>1.5979910969067479E-2</v>
      </c>
      <c r="BK387" s="42">
        <f t="shared" si="446"/>
        <v>4.7697223769458619E-2</v>
      </c>
      <c r="BL387" s="42">
        <f t="shared" si="446"/>
        <v>-0.12253521126760558</v>
      </c>
      <c r="BM387" s="42">
        <f t="shared" si="446"/>
        <v>-9.540372670807451E-2</v>
      </c>
      <c r="BN387" s="42">
        <f t="shared" ref="BN387:BS387" si="447">IF(BN101="...","...",BN113/BN101-1)</f>
        <v>-6.202945990180031E-2</v>
      </c>
      <c r="BO387" s="42">
        <f t="shared" si="447"/>
        <v>1.4537046879983029E-2</v>
      </c>
      <c r="BP387" s="42">
        <f t="shared" si="447"/>
        <v>4.2326779919832136E-2</v>
      </c>
      <c r="BQ387" s="42">
        <f t="shared" si="447"/>
        <v>1.7488546233804581E-2</v>
      </c>
      <c r="BR387" s="42">
        <f t="shared" si="447"/>
        <v>-8.5408031559045527E-3</v>
      </c>
      <c r="BS387" s="42">
        <f t="shared" si="447"/>
        <v>-4.7459593762021024E-2</v>
      </c>
      <c r="BU387" s="70">
        <f t="shared" si="443"/>
        <v>5.4605258443392035E-3</v>
      </c>
      <c r="BV387" s="70">
        <f t="shared" si="443"/>
        <v>-6.1690645936509081E-2</v>
      </c>
      <c r="BW387" s="70">
        <f t="shared" si="443"/>
        <v>-3.2818176029421608E-2</v>
      </c>
      <c r="BX387" s="70">
        <f t="shared" si="443"/>
        <v>-3.3830713365607945E-2</v>
      </c>
    </row>
    <row r="388" spans="1:76">
      <c r="A388" s="1">
        <f t="shared" si="384"/>
        <v>39814</v>
      </c>
      <c r="B388" s="42">
        <f t="shared" ref="B388:BM388" si="448">IF(B102="...","...",B114/B102-1)</f>
        <v>-7.7994649180109565E-2</v>
      </c>
      <c r="C388" s="42">
        <f t="shared" si="448"/>
        <v>-0.16386227133097975</v>
      </c>
      <c r="D388" s="42">
        <f t="shared" si="448"/>
        <v>7.5990665917635258E-2</v>
      </c>
      <c r="E388" s="42">
        <f t="shared" si="448"/>
        <v>-0.17753768344940979</v>
      </c>
      <c r="F388" s="42">
        <f t="shared" si="448"/>
        <v>-5.2688306805364071E-2</v>
      </c>
      <c r="G388" s="42">
        <f t="shared" si="448"/>
        <v>0.14026964026964017</v>
      </c>
      <c r="H388" s="42">
        <f t="shared" si="448"/>
        <v>-2.8100982970127197E-2</v>
      </c>
      <c r="I388" s="42">
        <f t="shared" si="448"/>
        <v>0.14490270002665762</v>
      </c>
      <c r="J388" s="42">
        <f t="shared" si="448"/>
        <v>-7.7842262887185543E-3</v>
      </c>
      <c r="K388" s="42">
        <f t="shared" si="448"/>
        <v>-7.5638919662298965E-2</v>
      </c>
      <c r="L388" s="42">
        <f t="shared" si="448"/>
        <v>-1.2285155923766888E-2</v>
      </c>
      <c r="M388" s="42">
        <f t="shared" si="448"/>
        <v>-0.1508194653427879</v>
      </c>
      <c r="N388" s="42">
        <f t="shared" si="448"/>
        <v>-6.7545922366492817E-2</v>
      </c>
      <c r="O388" s="42">
        <f t="shared" si="448"/>
        <v>3.312246783708872E-2</v>
      </c>
      <c r="P388" s="42">
        <f t="shared" si="448"/>
        <v>0.19825038219806346</v>
      </c>
      <c r="Q388" s="42">
        <f t="shared" si="448"/>
        <v>-0.24281018898931794</v>
      </c>
      <c r="R388" s="42">
        <f t="shared" si="448"/>
        <v>-0.12153329800388624</v>
      </c>
      <c r="S388" s="42">
        <f t="shared" si="448"/>
        <v>-8.6960793947135739E-2</v>
      </c>
      <c r="T388" s="42">
        <f t="shared" si="448"/>
        <v>7.083616225355116E-2</v>
      </c>
      <c r="U388" s="42">
        <f t="shared" si="448"/>
        <v>6.546417759838552E-2</v>
      </c>
      <c r="V388" s="42">
        <f t="shared" si="448"/>
        <v>-3.3919439475695978E-2</v>
      </c>
      <c r="W388" s="42">
        <f t="shared" si="448"/>
        <v>0.1231823396273215</v>
      </c>
      <c r="X388" s="42">
        <f t="shared" si="448"/>
        <v>0.1023145712782747</v>
      </c>
      <c r="Y388" s="42">
        <f t="shared" si="448"/>
        <v>-2.4296246648793596E-2</v>
      </c>
      <c r="Z388" s="42">
        <f t="shared" si="448"/>
        <v>1.3130876472495334E-2</v>
      </c>
      <c r="AA388" s="42">
        <f t="shared" si="448"/>
        <v>1.1699507389162589E-2</v>
      </c>
      <c r="AB388" s="42">
        <f t="shared" si="448"/>
        <v>0.1061866585993041</v>
      </c>
      <c r="AC388" s="42">
        <f t="shared" si="448"/>
        <v>-9.9378881987577605E-2</v>
      </c>
      <c r="AD388" s="42">
        <f t="shared" si="448"/>
        <v>-8.7322503245093053E-3</v>
      </c>
      <c r="AE388" s="42">
        <f t="shared" si="448"/>
        <v>4.8827059465357259E-2</v>
      </c>
      <c r="AF388" s="42">
        <f t="shared" si="448"/>
        <v>-0.10262828535669588</v>
      </c>
      <c r="AG388" s="42">
        <f t="shared" si="448"/>
        <v>0.53768402548890348</v>
      </c>
      <c r="AH388" s="42">
        <f t="shared" si="448"/>
        <v>-0.11268861670560015</v>
      </c>
      <c r="AI388" s="42">
        <f t="shared" si="448"/>
        <v>5.0340102644697016E-3</v>
      </c>
      <c r="AJ388" s="42">
        <f t="shared" si="448"/>
        <v>-9.055335887402427E-2</v>
      </c>
      <c r="AK388" s="42">
        <f t="shared" si="448"/>
        <v>-5.3549646255184213E-2</v>
      </c>
      <c r="AL388" s="42">
        <f t="shared" si="448"/>
        <v>-4.6870762407670297E-2</v>
      </c>
      <c r="AM388" s="42">
        <f t="shared" si="448"/>
        <v>-4.7545059042883753E-2</v>
      </c>
      <c r="AN388" s="42">
        <f t="shared" si="448"/>
        <v>-6.0184621972642516E-2</v>
      </c>
      <c r="AO388" s="42">
        <f t="shared" si="448"/>
        <v>2.2053068553275823E-2</v>
      </c>
      <c r="AP388" s="42">
        <f t="shared" si="448"/>
        <v>-0.10366486967703648</v>
      </c>
      <c r="AQ388" s="42">
        <f t="shared" si="448"/>
        <v>-7.6181094605776378E-2</v>
      </c>
      <c r="AR388" s="42">
        <f t="shared" si="448"/>
        <v>-6.6518629788067773E-2</v>
      </c>
      <c r="AS388" s="42">
        <f t="shared" si="448"/>
        <v>-3.3434109905744247E-2</v>
      </c>
      <c r="AT388" s="42">
        <f t="shared" si="448"/>
        <v>0.14852893368010411</v>
      </c>
      <c r="AU388" s="42">
        <f t="shared" si="448"/>
        <v>6.3705371735735206E-2</v>
      </c>
      <c r="AV388" s="42">
        <f t="shared" si="448"/>
        <v>0.19938766253401874</v>
      </c>
      <c r="AW388" s="42">
        <f t="shared" si="448"/>
        <v>0.17574836295603369</v>
      </c>
      <c r="AX388" s="42">
        <f t="shared" si="448"/>
        <v>-5.6300201964139762E-2</v>
      </c>
      <c r="AY388" s="42">
        <f t="shared" si="448"/>
        <v>-5.4639164986832522E-2</v>
      </c>
      <c r="AZ388" s="42">
        <f t="shared" si="448"/>
        <v>6.8774435361401043E-2</v>
      </c>
      <c r="BA388" s="42">
        <f t="shared" si="448"/>
        <v>-6.3770336653296678E-2</v>
      </c>
      <c r="BB388" s="42">
        <f t="shared" si="448"/>
        <v>0.24959742351046699</v>
      </c>
      <c r="BC388" s="42">
        <f t="shared" si="448"/>
        <v>-6.1394005055976919E-2</v>
      </c>
      <c r="BD388" s="42">
        <f t="shared" si="448"/>
        <v>9.5279939743910802E-3</v>
      </c>
      <c r="BE388" s="42">
        <f t="shared" si="448"/>
        <v>-7.109793611302262E-2</v>
      </c>
      <c r="BF388" s="42">
        <f t="shared" si="448"/>
        <v>7.55903887800351E-2</v>
      </c>
      <c r="BG388" s="42">
        <f t="shared" si="448"/>
        <v>1.8483873381725635E-2</v>
      </c>
      <c r="BH388" s="42">
        <f t="shared" si="448"/>
        <v>-1.7664628440308139E-2</v>
      </c>
      <c r="BI388" s="42">
        <f t="shared" si="448"/>
        <v>0.33786116322701698</v>
      </c>
      <c r="BJ388" s="42">
        <f t="shared" si="448"/>
        <v>5.292329328066514E-2</v>
      </c>
      <c r="BK388" s="42">
        <f t="shared" si="448"/>
        <v>1.7461445037695533E-2</v>
      </c>
      <c r="BL388" s="42">
        <f t="shared" si="448"/>
        <v>-0.19807762501520865</v>
      </c>
      <c r="BM388" s="42">
        <f t="shared" si="448"/>
        <v>3.257403189066066E-2</v>
      </c>
      <c r="BN388" s="42">
        <f t="shared" ref="BN388:BS388" si="449">IF(BN102="...","...",BN114/BN102-1)</f>
        <v>0.22231846398152166</v>
      </c>
      <c r="BO388" s="42">
        <f t="shared" si="449"/>
        <v>-7.5744770758504165E-2</v>
      </c>
      <c r="BP388" s="42">
        <f t="shared" si="449"/>
        <v>0.21814037087370131</v>
      </c>
      <c r="BQ388" s="42">
        <f t="shared" si="449"/>
        <v>-7.075371172835121E-2</v>
      </c>
      <c r="BR388" s="42">
        <f t="shared" si="449"/>
        <v>-1.1508935699809597E-2</v>
      </c>
      <c r="BS388" s="42">
        <f t="shared" si="449"/>
        <v>-6.8216343444195582E-2</v>
      </c>
      <c r="BU388" s="70">
        <f t="shared" si="443"/>
        <v>-1.5306134474777133E-2</v>
      </c>
      <c r="BV388" s="70">
        <f t="shared" si="443"/>
        <v>-9.3975091430977264E-2</v>
      </c>
      <c r="BW388" s="70">
        <f t="shared" si="443"/>
        <v>-4.9976608198952777E-3</v>
      </c>
      <c r="BX388" s="70">
        <f t="shared" si="443"/>
        <v>-4.3772538520380322E-2</v>
      </c>
    </row>
    <row r="389" spans="1:76">
      <c r="A389" s="1">
        <f t="shared" si="384"/>
        <v>39845</v>
      </c>
      <c r="B389" s="42">
        <f t="shared" ref="B389:BM389" si="450">IF(B103="...","...",B115/B103-1)</f>
        <v>-2.7076786337809078E-2</v>
      </c>
      <c r="C389" s="42">
        <f t="shared" si="450"/>
        <v>-0.12207578737268487</v>
      </c>
      <c r="D389" s="42">
        <f t="shared" si="450"/>
        <v>3.1677454450848019E-2</v>
      </c>
      <c r="E389" s="42">
        <f t="shared" si="450"/>
        <v>-0.16435233092537294</v>
      </c>
      <c r="F389" s="42">
        <f t="shared" si="450"/>
        <v>3.772897111090856E-2</v>
      </c>
      <c r="G389" s="42">
        <f t="shared" si="450"/>
        <v>1.1309829811412708E-2</v>
      </c>
      <c r="H389" s="42">
        <f t="shared" si="450"/>
        <v>-6.1631469526206351E-2</v>
      </c>
      <c r="I389" s="42">
        <f t="shared" si="450"/>
        <v>-0.12694111068094804</v>
      </c>
      <c r="J389" s="42">
        <f t="shared" si="450"/>
        <v>7.2465539485299102E-2</v>
      </c>
      <c r="K389" s="42">
        <f t="shared" si="450"/>
        <v>-0.10047216426924344</v>
      </c>
      <c r="L389" s="42">
        <f t="shared" si="450"/>
        <v>-8.4871085964122628E-2</v>
      </c>
      <c r="M389" s="42">
        <f t="shared" si="450"/>
        <v>-0.26027352225655864</v>
      </c>
      <c r="N389" s="42">
        <f t="shared" si="450"/>
        <v>-7.077798861480078E-2</v>
      </c>
      <c r="O389" s="42">
        <f t="shared" si="450"/>
        <v>-1.771721396235959E-2</v>
      </c>
      <c r="P389" s="42">
        <f t="shared" si="450"/>
        <v>8.4372845232871585E-2</v>
      </c>
      <c r="Q389" s="42">
        <f t="shared" si="450"/>
        <v>0.16486594637855134</v>
      </c>
      <c r="R389" s="42">
        <f t="shared" si="450"/>
        <v>-0.18872342664702169</v>
      </c>
      <c r="S389" s="42">
        <f t="shared" si="450"/>
        <v>0.55672931815063786</v>
      </c>
      <c r="T389" s="42">
        <f t="shared" si="450"/>
        <v>-0.11321320677907998</v>
      </c>
      <c r="U389" s="42">
        <f t="shared" si="450"/>
        <v>0.15843575418994416</v>
      </c>
      <c r="V389" s="42">
        <f t="shared" si="450"/>
        <v>-2.7941918049108505E-2</v>
      </c>
      <c r="W389" s="42">
        <f t="shared" si="450"/>
        <v>-4.9774463536098823E-2</v>
      </c>
      <c r="X389" s="42">
        <f t="shared" si="450"/>
        <v>0.50634324571196587</v>
      </c>
      <c r="Y389" s="42">
        <f t="shared" si="450"/>
        <v>-0.20359386928181333</v>
      </c>
      <c r="Z389" s="42">
        <f t="shared" si="450"/>
        <v>-0.15357979857694826</v>
      </c>
      <c r="AA389" s="42">
        <f t="shared" si="450"/>
        <v>-0.1180068625988363</v>
      </c>
      <c r="AB389" s="42">
        <f t="shared" si="450"/>
        <v>0.22194007110208225</v>
      </c>
      <c r="AC389" s="42">
        <f t="shared" si="450"/>
        <v>-0.1007860262008734</v>
      </c>
      <c r="AD389" s="42">
        <f t="shared" si="450"/>
        <v>-0.22501740543049431</v>
      </c>
      <c r="AE389" s="42">
        <f t="shared" si="450"/>
        <v>6.5979381443298957E-2</v>
      </c>
      <c r="AF389" s="42">
        <f t="shared" si="450"/>
        <v>1.3196389666978003E-2</v>
      </c>
      <c r="AG389" s="42">
        <f t="shared" si="450"/>
        <v>-0.26878797569555479</v>
      </c>
      <c r="AH389" s="42">
        <f t="shared" si="450"/>
        <v>-3.9774592823927368E-2</v>
      </c>
      <c r="AI389" s="42">
        <f t="shared" si="450"/>
        <v>-0.1519494923641328</v>
      </c>
      <c r="AJ389" s="42">
        <f t="shared" si="450"/>
        <v>-4.550154172728349E-2</v>
      </c>
      <c r="AK389" s="42">
        <f t="shared" si="450"/>
        <v>-0.14641444196948039</v>
      </c>
      <c r="AL389" s="42">
        <f t="shared" si="450"/>
        <v>-9.5123184408898664E-2</v>
      </c>
      <c r="AM389" s="42">
        <f t="shared" si="450"/>
        <v>-1.6079406558206166E-2</v>
      </c>
      <c r="AN389" s="42">
        <f t="shared" si="450"/>
        <v>-7.5184339446126569E-2</v>
      </c>
      <c r="AO389" s="42">
        <f t="shared" si="450"/>
        <v>-3.2445021482780279E-2</v>
      </c>
      <c r="AP389" s="42">
        <f t="shared" si="450"/>
        <v>-6.3481453010021283E-2</v>
      </c>
      <c r="AQ389" s="42">
        <f t="shared" si="450"/>
        <v>-7.6150753885499189E-2</v>
      </c>
      <c r="AR389" s="42">
        <f t="shared" si="450"/>
        <v>-0.17756589007825851</v>
      </c>
      <c r="AS389" s="42">
        <f t="shared" si="450"/>
        <v>0.205859065716548</v>
      </c>
      <c r="AT389" s="42">
        <f t="shared" si="450"/>
        <v>0.15876541766528329</v>
      </c>
      <c r="AU389" s="42">
        <f t="shared" si="450"/>
        <v>-4.4452632989414487E-2</v>
      </c>
      <c r="AV389" s="42">
        <f t="shared" si="450"/>
        <v>4.0716327363938598E-2</v>
      </c>
      <c r="AW389" s="42">
        <f t="shared" si="450"/>
        <v>-0.18245646882606259</v>
      </c>
      <c r="AX389" s="42">
        <f t="shared" si="450"/>
        <v>-5.0542372881355879E-2</v>
      </c>
      <c r="AY389" s="42">
        <f t="shared" si="450"/>
        <v>-6.7554189582659352E-2</v>
      </c>
      <c r="AZ389" s="42">
        <f t="shared" si="450"/>
        <v>0.12435103521611302</v>
      </c>
      <c r="BA389" s="42">
        <f t="shared" si="450"/>
        <v>-0.19683878117266718</v>
      </c>
      <c r="BB389" s="42">
        <f t="shared" si="450"/>
        <v>0.39758881621136344</v>
      </c>
      <c r="BC389" s="42">
        <f t="shared" si="450"/>
        <v>-9.2296841150687703E-2</v>
      </c>
      <c r="BD389" s="42">
        <f t="shared" si="450"/>
        <v>1.4655362602036037E-2</v>
      </c>
      <c r="BE389" s="42">
        <f t="shared" si="450"/>
        <v>-0.17808055195829842</v>
      </c>
      <c r="BF389" s="42">
        <f t="shared" si="450"/>
        <v>0.14069388537473637</v>
      </c>
      <c r="BG389" s="42">
        <f t="shared" si="450"/>
        <v>-0.1706994040038714</v>
      </c>
      <c r="BH389" s="42">
        <f t="shared" si="450"/>
        <v>-6.9239320311259345E-2</v>
      </c>
      <c r="BI389" s="42">
        <f t="shared" si="450"/>
        <v>-0.35369487485101314</v>
      </c>
      <c r="BJ389" s="42">
        <f t="shared" si="450"/>
        <v>5.4565525942280368E-2</v>
      </c>
      <c r="BK389" s="42">
        <f t="shared" si="450"/>
        <v>-0.17740490943320353</v>
      </c>
      <c r="BL389" s="42">
        <f t="shared" si="450"/>
        <v>-1.8214936247723079E-2</v>
      </c>
      <c r="BM389" s="42">
        <f t="shared" si="450"/>
        <v>-2.2348559106057597E-2</v>
      </c>
      <c r="BN389" s="42">
        <f t="shared" ref="BN389:BS389" si="451">IF(BN103="...","...",BN115/BN103-1)</f>
        <v>-0.30970743833258974</v>
      </c>
      <c r="BO389" s="42">
        <f t="shared" si="451"/>
        <v>4.7185568732253103E-3</v>
      </c>
      <c r="BP389" s="42">
        <f t="shared" si="451"/>
        <v>-4.7375855699228531E-2</v>
      </c>
      <c r="BQ389" s="42">
        <f t="shared" si="451"/>
        <v>-0.1020720163939759</v>
      </c>
      <c r="BR389" s="42">
        <f t="shared" si="451"/>
        <v>-2.229625075546382E-2</v>
      </c>
      <c r="BS389" s="42">
        <f t="shared" si="451"/>
        <v>-0.12363319168316678</v>
      </c>
      <c r="BU389" s="70">
        <f t="shared" si="443"/>
        <v>-2.2967466647132562E-2</v>
      </c>
      <c r="BV389" s="70">
        <f t="shared" si="443"/>
        <v>-0.13671527777777781</v>
      </c>
      <c r="BW389" s="70">
        <f t="shared" si="443"/>
        <v>-2.1147254328874543E-2</v>
      </c>
      <c r="BX389" s="70">
        <f t="shared" si="443"/>
        <v>-0.11172773137915026</v>
      </c>
    </row>
    <row r="390" spans="1:76">
      <c r="A390" s="1">
        <f t="shared" si="384"/>
        <v>39873</v>
      </c>
      <c r="B390" s="42">
        <f t="shared" ref="B390:BM390" si="452">IF(B104="...","...",B116/B104-1)</f>
        <v>-0.20431657618419574</v>
      </c>
      <c r="C390" s="42">
        <f t="shared" si="452"/>
        <v>-5.7545945945945975E-2</v>
      </c>
      <c r="D390" s="42">
        <f t="shared" si="452"/>
        <v>6.2910585169154265E-2</v>
      </c>
      <c r="E390" s="42">
        <f t="shared" si="452"/>
        <v>-0.15145733552318852</v>
      </c>
      <c r="F390" s="42">
        <f t="shared" si="452"/>
        <v>-0.13613653343294729</v>
      </c>
      <c r="G390" s="42">
        <f t="shared" si="452"/>
        <v>-0.12557316152997855</v>
      </c>
      <c r="H390" s="42">
        <f t="shared" si="452"/>
        <v>2.2798495769351224E-2</v>
      </c>
      <c r="I390" s="42">
        <f t="shared" si="452"/>
        <v>-0.20452959462031339</v>
      </c>
      <c r="J390" s="42">
        <f t="shared" si="452"/>
        <v>-0.22155331380843912</v>
      </c>
      <c r="K390" s="42">
        <f t="shared" si="452"/>
        <v>-5.1007488333393636E-2</v>
      </c>
      <c r="L390" s="42">
        <f t="shared" si="452"/>
        <v>-0.11617262701600051</v>
      </c>
      <c r="M390" s="42">
        <f t="shared" si="452"/>
        <v>-0.15877012725150264</v>
      </c>
      <c r="N390" s="42">
        <f t="shared" si="452"/>
        <v>-0.15319623044426911</v>
      </c>
      <c r="O390" s="42">
        <f t="shared" si="452"/>
        <v>0.13244509835976248</v>
      </c>
      <c r="P390" s="42">
        <f t="shared" si="452"/>
        <v>-0.27672317531215107</v>
      </c>
      <c r="Q390" s="42">
        <f t="shared" si="452"/>
        <v>9.083925484924138E-2</v>
      </c>
      <c r="R390" s="42">
        <f t="shared" si="452"/>
        <v>-9.7939885173925489E-4</v>
      </c>
      <c r="S390" s="42">
        <f t="shared" si="452"/>
        <v>2.4298652529268772E-3</v>
      </c>
      <c r="T390" s="42">
        <f t="shared" si="452"/>
        <v>-0.17432637349819202</v>
      </c>
      <c r="U390" s="42">
        <f t="shared" si="452"/>
        <v>2.4291927442452454E-2</v>
      </c>
      <c r="V390" s="42">
        <f t="shared" si="452"/>
        <v>-0.10630061088222764</v>
      </c>
      <c r="W390" s="42">
        <f t="shared" si="452"/>
        <v>-4.9572779210273477E-2</v>
      </c>
      <c r="X390" s="42">
        <f t="shared" si="452"/>
        <v>0.13228186212159754</v>
      </c>
      <c r="Y390" s="42">
        <f t="shared" si="452"/>
        <v>3.3597078514911782E-2</v>
      </c>
      <c r="Z390" s="42">
        <f t="shared" si="452"/>
        <v>-0.14991192370770823</v>
      </c>
      <c r="AA390" s="42">
        <f t="shared" si="452"/>
        <v>-0.11549295774647883</v>
      </c>
      <c r="AB390" s="42">
        <f t="shared" si="452"/>
        <v>-0.30838290372328703</v>
      </c>
      <c r="AC390" s="42">
        <f t="shared" si="452"/>
        <v>-0.2247191011235955</v>
      </c>
      <c r="AD390" s="42">
        <f t="shared" si="452"/>
        <v>-0.15556409130816506</v>
      </c>
      <c r="AE390" s="42">
        <f t="shared" si="452"/>
        <v>-0.60911514535990863</v>
      </c>
      <c r="AF390" s="42">
        <f t="shared" si="452"/>
        <v>-0.17454088050314465</v>
      </c>
      <c r="AG390" s="42">
        <f t="shared" si="452"/>
        <v>-0.10678764613505498</v>
      </c>
      <c r="AH390" s="42">
        <f t="shared" si="452"/>
        <v>1.7685034602685112E-2</v>
      </c>
      <c r="AI390" s="42">
        <f t="shared" si="452"/>
        <v>-0.15412845715959222</v>
      </c>
      <c r="AJ390" s="42">
        <f t="shared" si="452"/>
        <v>-3.6278028005525931E-2</v>
      </c>
      <c r="AK390" s="42">
        <f t="shared" si="452"/>
        <v>-0.12633368057459293</v>
      </c>
      <c r="AL390" s="42">
        <f t="shared" si="452"/>
        <v>-8.4042436836924472E-2</v>
      </c>
      <c r="AM390" s="42">
        <f t="shared" si="452"/>
        <v>-0.15076862864473484</v>
      </c>
      <c r="AN390" s="42">
        <f t="shared" si="452"/>
        <v>-0.23792711999091842</v>
      </c>
      <c r="AO390" s="42">
        <f t="shared" si="452"/>
        <v>-7.3763843394166306E-2</v>
      </c>
      <c r="AP390" s="42">
        <f t="shared" si="452"/>
        <v>-0.15175091961976905</v>
      </c>
      <c r="AQ390" s="42">
        <f t="shared" si="452"/>
        <v>-4.6344886627895043E-2</v>
      </c>
      <c r="AR390" s="42">
        <f t="shared" si="452"/>
        <v>-0.24126757006985944</v>
      </c>
      <c r="AS390" s="42">
        <f t="shared" si="452"/>
        <v>0.2569397097496835</v>
      </c>
      <c r="AT390" s="42">
        <f t="shared" si="452"/>
        <v>-0.18965356242412923</v>
      </c>
      <c r="AU390" s="42">
        <f t="shared" si="452"/>
        <v>-2.717033569809113E-2</v>
      </c>
      <c r="AV390" s="42">
        <f t="shared" si="452"/>
        <v>-0.19211532803765818</v>
      </c>
      <c r="AW390" s="42">
        <f t="shared" si="452"/>
        <v>6.3470474895159779E-3</v>
      </c>
      <c r="AX390" s="42">
        <f t="shared" si="452"/>
        <v>-0.16494350193352059</v>
      </c>
      <c r="AY390" s="42">
        <f t="shared" si="452"/>
        <v>-3.217034039744715E-2</v>
      </c>
      <c r="AZ390" s="42">
        <f t="shared" si="452"/>
        <v>-7.1576504195679291E-2</v>
      </c>
      <c r="BA390" s="42">
        <f t="shared" si="452"/>
        <v>-0.19882400307107473</v>
      </c>
      <c r="BB390" s="42">
        <f t="shared" si="452"/>
        <v>-0.32496269452142401</v>
      </c>
      <c r="BC390" s="42">
        <f t="shared" si="452"/>
        <v>-3.9546846659332169E-2</v>
      </c>
      <c r="BD390" s="42">
        <f t="shared" si="452"/>
        <v>4.8980464850991057E-2</v>
      </c>
      <c r="BE390" s="42">
        <f t="shared" si="452"/>
        <v>-0.1799585879838359</v>
      </c>
      <c r="BF390" s="42">
        <f t="shared" si="452"/>
        <v>-0.27867307978380518</v>
      </c>
      <c r="BG390" s="42">
        <f t="shared" si="452"/>
        <v>-4.6535535604139588E-2</v>
      </c>
      <c r="BH390" s="42">
        <f t="shared" si="452"/>
        <v>-0.49052969502407706</v>
      </c>
      <c r="BI390" s="42">
        <f t="shared" si="452"/>
        <v>0.24257189261488477</v>
      </c>
      <c r="BJ390" s="42">
        <f t="shared" si="452"/>
        <v>-0.10142499638063329</v>
      </c>
      <c r="BK390" s="42">
        <f t="shared" si="452"/>
        <v>-2.226504409023311E-2</v>
      </c>
      <c r="BL390" s="42">
        <f t="shared" si="452"/>
        <v>-0.24704799877319428</v>
      </c>
      <c r="BM390" s="42">
        <f t="shared" si="452"/>
        <v>0.1790294191601709</v>
      </c>
      <c r="BN390" s="42">
        <f t="shared" ref="BN390:BS390" si="453">IF(BN104="...","...",BN116/BN104-1)</f>
        <v>0.15212281474952261</v>
      </c>
      <c r="BO390" s="42">
        <f t="shared" si="453"/>
        <v>-0.18471488627789157</v>
      </c>
      <c r="BP390" s="42">
        <f t="shared" si="453"/>
        <v>5.236510921452342E-2</v>
      </c>
      <c r="BQ390" s="42">
        <f t="shared" si="453"/>
        <v>-0.13622824331598782</v>
      </c>
      <c r="BR390" s="42">
        <f t="shared" si="453"/>
        <v>-0.10008668641190488</v>
      </c>
      <c r="BS390" s="42">
        <f t="shared" si="453"/>
        <v>-0.10891386587772356</v>
      </c>
      <c r="BU390" s="70">
        <f t="shared" si="443"/>
        <v>-7.1752198216139096E-2</v>
      </c>
      <c r="BV390" s="70">
        <f t="shared" si="443"/>
        <v>-0.11847323159916012</v>
      </c>
      <c r="BW390" s="70">
        <f t="shared" si="443"/>
        <v>-0.14514896974521185</v>
      </c>
      <c r="BX390" s="70">
        <f t="shared" si="443"/>
        <v>-9.9610851142521772E-2</v>
      </c>
    </row>
    <row r="391" spans="1:76">
      <c r="A391" s="1">
        <f t="shared" si="384"/>
        <v>39904</v>
      </c>
      <c r="B391" s="42">
        <f t="shared" ref="B391:BM391" si="454">IF(B105="...","...",B117/B105-1)</f>
        <v>0.1747899159663866</v>
      </c>
      <c r="C391" s="42">
        <f t="shared" si="454"/>
        <v>0.11457140259976373</v>
      </c>
      <c r="D391" s="42">
        <f t="shared" si="454"/>
        <v>-3.07536680112932E-2</v>
      </c>
      <c r="E391" s="42">
        <f t="shared" si="454"/>
        <v>-9.2278070443708393E-2</v>
      </c>
      <c r="F391" s="42">
        <f t="shared" si="454"/>
        <v>0.48411262304574398</v>
      </c>
      <c r="G391" s="42">
        <f t="shared" si="454"/>
        <v>0.22817426682488562</v>
      </c>
      <c r="H391" s="42">
        <f t="shared" si="454"/>
        <v>8.2693654477294265E-2</v>
      </c>
      <c r="I391" s="42">
        <f t="shared" si="454"/>
        <v>1.3368861120044206E-2</v>
      </c>
      <c r="J391" s="42">
        <f t="shared" si="454"/>
        <v>3.1310270533247531E-2</v>
      </c>
      <c r="K391" s="42">
        <f t="shared" si="454"/>
        <v>2.9899443731279396E-2</v>
      </c>
      <c r="L391" s="42">
        <f t="shared" si="454"/>
        <v>0.14471410941999174</v>
      </c>
      <c r="M391" s="42">
        <f t="shared" si="454"/>
        <v>-3.4395916663299775E-2</v>
      </c>
      <c r="N391" s="42">
        <f t="shared" si="454"/>
        <v>4.8325152845948516E-2</v>
      </c>
      <c r="O391" s="42">
        <f t="shared" si="454"/>
        <v>0.4029011529011528</v>
      </c>
      <c r="P391" s="42">
        <f t="shared" si="454"/>
        <v>0.4321608040201006</v>
      </c>
      <c r="Q391" s="42">
        <f t="shared" si="454"/>
        <v>-2.963227418779002E-2</v>
      </c>
      <c r="R391" s="42">
        <f t="shared" si="454"/>
        <v>0.51883322107662821</v>
      </c>
      <c r="S391" s="42">
        <f t="shared" si="454"/>
        <v>-2.7042577675489121E-2</v>
      </c>
      <c r="T391" s="42">
        <f t="shared" si="454"/>
        <v>0.14252045294468219</v>
      </c>
      <c r="U391" s="42">
        <f t="shared" si="454"/>
        <v>-6.2338917525773141E-2</v>
      </c>
      <c r="V391" s="42">
        <f t="shared" si="454"/>
        <v>0.18712264150943403</v>
      </c>
      <c r="W391" s="42">
        <f t="shared" si="454"/>
        <v>9.2789707515734898E-2</v>
      </c>
      <c r="X391" s="42">
        <f t="shared" si="454"/>
        <v>0.55132434725233304</v>
      </c>
      <c r="Y391" s="42">
        <f t="shared" si="454"/>
        <v>-0.24220090863200405</v>
      </c>
      <c r="Z391" s="42">
        <f t="shared" si="454"/>
        <v>-2.3682510824581948E-3</v>
      </c>
      <c r="AA391" s="42">
        <f t="shared" si="454"/>
        <v>-0.17940999397953039</v>
      </c>
      <c r="AB391" s="42">
        <f t="shared" si="454"/>
        <v>0.30055865921787706</v>
      </c>
      <c r="AC391" s="42">
        <f t="shared" si="454"/>
        <v>0.30578206078576731</v>
      </c>
      <c r="AD391" s="42">
        <f t="shared" si="454"/>
        <v>1.0921407340844791E-2</v>
      </c>
      <c r="AE391" s="42">
        <f t="shared" si="454"/>
        <v>-0.15231788079470199</v>
      </c>
      <c r="AF391" s="42">
        <f t="shared" si="454"/>
        <v>4.6363409147712975E-2</v>
      </c>
      <c r="AG391" s="42">
        <f t="shared" si="454"/>
        <v>-0.1058098020123337</v>
      </c>
      <c r="AH391" s="42">
        <f t="shared" si="454"/>
        <v>0.12874672123825537</v>
      </c>
      <c r="AI391" s="42">
        <f t="shared" si="454"/>
        <v>-0.12847160462457119</v>
      </c>
      <c r="AJ391" s="42">
        <f t="shared" si="454"/>
        <v>9.2442600537457009E-2</v>
      </c>
      <c r="AK391" s="42">
        <f t="shared" si="454"/>
        <v>-8.5219256995062276E-2</v>
      </c>
      <c r="AL391" s="42">
        <f t="shared" si="454"/>
        <v>8.7621256853648299E-2</v>
      </c>
      <c r="AM391" s="42">
        <f t="shared" si="454"/>
        <v>-1.8160122310474702E-2</v>
      </c>
      <c r="AN391" s="42">
        <f t="shared" si="454"/>
        <v>2.8531733929721081E-2</v>
      </c>
      <c r="AO391" s="42">
        <f t="shared" si="454"/>
        <v>0.11704462326261877</v>
      </c>
      <c r="AP391" s="42">
        <f t="shared" si="454"/>
        <v>7.6329755867437177E-2</v>
      </c>
      <c r="AQ391" s="42">
        <f t="shared" si="454"/>
        <v>1.0369783602779625E-2</v>
      </c>
      <c r="AR391" s="42">
        <f t="shared" si="454"/>
        <v>0.11179905365951881</v>
      </c>
      <c r="AS391" s="42">
        <f t="shared" si="454"/>
        <v>-9.158878504672896E-2</v>
      </c>
      <c r="AT391" s="42">
        <f t="shared" si="454"/>
        <v>0.17769272826681237</v>
      </c>
      <c r="AU391" s="42">
        <f t="shared" si="454"/>
        <v>-3.0187277839673232E-2</v>
      </c>
      <c r="AV391" s="42">
        <f t="shared" si="454"/>
        <v>5.7037986483337244E-2</v>
      </c>
      <c r="AW391" s="42">
        <f t="shared" si="454"/>
        <v>9.6550465413396624E-2</v>
      </c>
      <c r="AX391" s="42">
        <f t="shared" si="454"/>
        <v>8.5483993885354881E-2</v>
      </c>
      <c r="AY391" s="42">
        <f t="shared" si="454"/>
        <v>4.7891613188535409E-3</v>
      </c>
      <c r="AZ391" s="42">
        <f t="shared" si="454"/>
        <v>-1.4957115961230061E-2</v>
      </c>
      <c r="BA391" s="42">
        <f t="shared" si="454"/>
        <v>-7.0544554455445052E-3</v>
      </c>
      <c r="BB391" s="42">
        <f t="shared" si="454"/>
        <v>0.44647625212395825</v>
      </c>
      <c r="BC391" s="42">
        <f t="shared" si="454"/>
        <v>3.9228577690116229E-2</v>
      </c>
      <c r="BD391" s="42">
        <f t="shared" si="454"/>
        <v>0.11848446417247938</v>
      </c>
      <c r="BE391" s="42">
        <f t="shared" si="454"/>
        <v>-0.10295368713973363</v>
      </c>
      <c r="BF391" s="42">
        <f t="shared" si="454"/>
        <v>0.27699683107174788</v>
      </c>
      <c r="BG391" s="42">
        <f t="shared" si="454"/>
        <v>-9.5967489840575126E-2</v>
      </c>
      <c r="BH391" s="42">
        <f t="shared" si="454"/>
        <v>0.33694951035008502</v>
      </c>
      <c r="BI391" s="42">
        <f t="shared" si="454"/>
        <v>-6.2230074597565799E-2</v>
      </c>
      <c r="BJ391" s="42">
        <f t="shared" si="454"/>
        <v>-6.1107692307692307E-2</v>
      </c>
      <c r="BK391" s="42">
        <f t="shared" si="454"/>
        <v>-1.5658495665952121E-2</v>
      </c>
      <c r="BL391" s="42">
        <f t="shared" si="454"/>
        <v>-5.4079517618240036E-2</v>
      </c>
      <c r="BM391" s="42">
        <f t="shared" si="454"/>
        <v>0.15391049769970722</v>
      </c>
      <c r="BN391" s="42">
        <f t="shared" ref="BN391:BS391" si="455">IF(BN105="...","...",BN117/BN105-1)</f>
        <v>-0.11883749239196595</v>
      </c>
      <c r="BO391" s="42">
        <f t="shared" si="455"/>
        <v>0.11538461538461542</v>
      </c>
      <c r="BP391" s="42">
        <f t="shared" si="455"/>
        <v>-4.608261592997176E-2</v>
      </c>
      <c r="BQ391" s="42">
        <f t="shared" si="455"/>
        <v>-4.9016404156591031E-3</v>
      </c>
      <c r="BR391" s="42">
        <f t="shared" si="455"/>
        <v>9.0706798580155956E-2</v>
      </c>
      <c r="BS391" s="42">
        <f t="shared" si="455"/>
        <v>-2.0532198239971544E-2</v>
      </c>
      <c r="BU391" s="70">
        <f t="shared" si="443"/>
        <v>0.10419464991282634</v>
      </c>
      <c r="BV391" s="70">
        <f t="shared" si="443"/>
        <v>-2.7971278719120751E-2</v>
      </c>
      <c r="BW391" s="70">
        <f t="shared" si="443"/>
        <v>6.8043927706792795E-2</v>
      </c>
      <c r="BX391" s="70">
        <f t="shared" si="443"/>
        <v>-1.2810025580585971E-2</v>
      </c>
    </row>
    <row r="392" spans="1:76">
      <c r="A392" s="1">
        <f t="shared" si="384"/>
        <v>39934</v>
      </c>
      <c r="B392" s="42">
        <f t="shared" ref="B392:BM392" si="456">IF(B106="...","...",B118/B106-1)</f>
        <v>6.8310165073848905E-2</v>
      </c>
      <c r="C392" s="42">
        <f t="shared" si="456"/>
        <v>-4.6489278635353459E-2</v>
      </c>
      <c r="D392" s="42">
        <f t="shared" si="456"/>
        <v>-3.5152494134841006E-2</v>
      </c>
      <c r="E392" s="42">
        <f t="shared" si="456"/>
        <v>-0.14446095966112948</v>
      </c>
      <c r="F392" s="42">
        <f t="shared" si="456"/>
        <v>3.5747370715492277E-2</v>
      </c>
      <c r="G392" s="42">
        <f t="shared" si="456"/>
        <v>0.14778645833333326</v>
      </c>
      <c r="H392" s="42">
        <f t="shared" si="456"/>
        <v>-2.317636491948416E-2</v>
      </c>
      <c r="I392" s="42">
        <f t="shared" si="456"/>
        <v>-0.17880211391661771</v>
      </c>
      <c r="J392" s="42">
        <f t="shared" si="456"/>
        <v>-3.3547257876312742E-2</v>
      </c>
      <c r="K392" s="42">
        <f t="shared" si="456"/>
        <v>0.10679147308007653</v>
      </c>
      <c r="L392" s="42">
        <f t="shared" si="456"/>
        <v>-2.3095108201491188E-2</v>
      </c>
      <c r="M392" s="42">
        <f t="shared" si="456"/>
        <v>-6.4048783482371197E-2</v>
      </c>
      <c r="N392" s="42">
        <f t="shared" si="456"/>
        <v>-8.1567868158587964E-2</v>
      </c>
      <c r="O392" s="42">
        <f t="shared" si="456"/>
        <v>0.1552495930548019</v>
      </c>
      <c r="P392" s="42">
        <f t="shared" si="456"/>
        <v>0.13248129675810483</v>
      </c>
      <c r="Q392" s="42">
        <f t="shared" si="456"/>
        <v>0.22786647314949193</v>
      </c>
      <c r="R392" s="42">
        <f t="shared" si="456"/>
        <v>0.27114630355953517</v>
      </c>
      <c r="S392" s="42">
        <f t="shared" si="456"/>
        <v>0.1762967826657913</v>
      </c>
      <c r="T392" s="42">
        <f t="shared" si="456"/>
        <v>-1.9756593601704453E-2</v>
      </c>
      <c r="U392" s="42">
        <f t="shared" si="456"/>
        <v>-6.8989386248269446E-2</v>
      </c>
      <c r="V392" s="42">
        <f t="shared" si="456"/>
        <v>-3.9541593855407009E-2</v>
      </c>
      <c r="W392" s="42">
        <f t="shared" si="456"/>
        <v>0.15874826827479427</v>
      </c>
      <c r="X392" s="42">
        <f t="shared" si="456"/>
        <v>0.36296703296703292</v>
      </c>
      <c r="Y392" s="42">
        <f t="shared" si="456"/>
        <v>5.248380129589636E-2</v>
      </c>
      <c r="Z392" s="42">
        <f t="shared" si="456"/>
        <v>7.6218932500339509E-2</v>
      </c>
      <c r="AA392" s="42">
        <f t="shared" si="456"/>
        <v>-0.2778065183652354</v>
      </c>
      <c r="AB392" s="42">
        <f t="shared" si="456"/>
        <v>1.7282997006855316E-2</v>
      </c>
      <c r="AC392" s="42">
        <f t="shared" si="456"/>
        <v>-0.23173803526448367</v>
      </c>
      <c r="AD392" s="42">
        <f t="shared" si="456"/>
        <v>-8.7283540318348729E-2</v>
      </c>
      <c r="AE392" s="42">
        <f t="shared" si="456"/>
        <v>0.23372549019607836</v>
      </c>
      <c r="AF392" s="42">
        <f t="shared" si="456"/>
        <v>7.7318657524359402E-2</v>
      </c>
      <c r="AG392" s="42">
        <f t="shared" si="456"/>
        <v>3.743842364532024E-2</v>
      </c>
      <c r="AH392" s="42">
        <f t="shared" si="456"/>
        <v>-3.4659108413692685E-4</v>
      </c>
      <c r="AI392" s="42">
        <f t="shared" si="456"/>
        <v>7.7476589452932565E-2</v>
      </c>
      <c r="AJ392" s="42">
        <f t="shared" si="456"/>
        <v>7.8905223759739851E-3</v>
      </c>
      <c r="AK392" s="42">
        <f t="shared" si="456"/>
        <v>9.68742438573722E-2</v>
      </c>
      <c r="AL392" s="42">
        <f t="shared" si="456"/>
        <v>8.0367816091954092E-2</v>
      </c>
      <c r="AM392" s="42">
        <f t="shared" si="456"/>
        <v>-0.10895248096613286</v>
      </c>
      <c r="AN392" s="42">
        <f t="shared" si="456"/>
        <v>1.4047696831100964E-2</v>
      </c>
      <c r="AO392" s="42">
        <f t="shared" si="456"/>
        <v>9.6484591718363877E-2</v>
      </c>
      <c r="AP392" s="42">
        <f t="shared" si="456"/>
        <v>-6.334599348906278E-2</v>
      </c>
      <c r="AQ392" s="42">
        <f t="shared" si="456"/>
        <v>4.7182289672456301E-2</v>
      </c>
      <c r="AR392" s="42">
        <f t="shared" si="456"/>
        <v>-9.3164457791995781E-2</v>
      </c>
      <c r="AS392" s="42">
        <f t="shared" si="456"/>
        <v>0.29017013232514177</v>
      </c>
      <c r="AT392" s="42">
        <f t="shared" si="456"/>
        <v>0.52126892573900507</v>
      </c>
      <c r="AU392" s="42">
        <f t="shared" si="456"/>
        <v>4.4436283510833618E-2</v>
      </c>
      <c r="AV392" s="42">
        <f t="shared" si="456"/>
        <v>3.369665336198957E-2</v>
      </c>
      <c r="AW392" s="42">
        <f t="shared" si="456"/>
        <v>5.3622361665715879E-2</v>
      </c>
      <c r="AX392" s="42">
        <f t="shared" si="456"/>
        <v>-3.125512761756033E-2</v>
      </c>
      <c r="AY392" s="42">
        <f t="shared" si="456"/>
        <v>5.4835448725148783E-2</v>
      </c>
      <c r="AZ392" s="42">
        <f t="shared" si="456"/>
        <v>0.20071695958378277</v>
      </c>
      <c r="BA392" s="42">
        <f t="shared" si="456"/>
        <v>2.2058621542180523E-2</v>
      </c>
      <c r="BB392" s="42">
        <f t="shared" si="456"/>
        <v>0.20634288747346075</v>
      </c>
      <c r="BC392" s="42">
        <f t="shared" si="456"/>
        <v>0.27142857142857135</v>
      </c>
      <c r="BD392" s="42">
        <f t="shared" si="456"/>
        <v>-0.10980660206666404</v>
      </c>
      <c r="BE392" s="42">
        <f t="shared" si="456"/>
        <v>-3.103884046010208E-2</v>
      </c>
      <c r="BF392" s="42">
        <f t="shared" si="456"/>
        <v>0.11788256227758009</v>
      </c>
      <c r="BG392" s="42">
        <f t="shared" si="456"/>
        <v>0.3463881636205397</v>
      </c>
      <c r="BH392" s="42">
        <f t="shared" si="456"/>
        <v>-2.2858386850984624E-3</v>
      </c>
      <c r="BI392" s="42">
        <f t="shared" si="456"/>
        <v>0.57837837837837847</v>
      </c>
      <c r="BJ392" s="42">
        <f t="shared" si="456"/>
        <v>-1.9845545977011492E-2</v>
      </c>
      <c r="BK392" s="42">
        <f t="shared" si="456"/>
        <v>0.13772165502418066</v>
      </c>
      <c r="BL392" s="42">
        <f t="shared" si="456"/>
        <v>0.10429638854296397</v>
      </c>
      <c r="BM392" s="42">
        <f t="shared" si="456"/>
        <v>0.96212121212121215</v>
      </c>
      <c r="BN392" s="42">
        <f t="shared" ref="BN392:BS392" si="457">IF(BN106="...","...",BN118/BN106-1)</f>
        <v>-0.23310416396419764</v>
      </c>
      <c r="BO392" s="42">
        <f t="shared" si="457"/>
        <v>-5.0219607193171423E-2</v>
      </c>
      <c r="BP392" s="42">
        <f t="shared" si="457"/>
        <v>-6.1614294516332269E-4</v>
      </c>
      <c r="BQ392" s="42">
        <f t="shared" si="457"/>
        <v>7.5578470824949617E-2</v>
      </c>
      <c r="BR392" s="42">
        <f t="shared" si="457"/>
        <v>-4.4626880882014941E-3</v>
      </c>
      <c r="BS392" s="42">
        <f t="shared" si="457"/>
        <v>-9.2640480290904215E-3</v>
      </c>
      <c r="BU392" s="70">
        <f t="shared" si="443"/>
        <v>-4.1869564494799727E-3</v>
      </c>
      <c r="BV392" s="70">
        <f t="shared" si="443"/>
        <v>-5.696138299425979E-2</v>
      </c>
      <c r="BW392" s="70">
        <f t="shared" si="443"/>
        <v>-4.9994332243864514E-3</v>
      </c>
      <c r="BX392" s="70">
        <f t="shared" si="443"/>
        <v>4.6392199224774888E-2</v>
      </c>
    </row>
    <row r="393" spans="1:76">
      <c r="A393" s="1">
        <f t="shared" si="384"/>
        <v>39965</v>
      </c>
      <c r="B393" s="42">
        <f t="shared" ref="B393:BM396" si="458">IF(B107="...","...",B119/B107-1)</f>
        <v>-2.1758194875684422E-2</v>
      </c>
      <c r="C393" s="42">
        <f t="shared" si="458"/>
        <v>-0.20281779829658519</v>
      </c>
      <c r="D393" s="42">
        <f t="shared" si="458"/>
        <v>-8.0247662984096135E-2</v>
      </c>
      <c r="E393" s="42">
        <f t="shared" si="458"/>
        <v>-0.13832009766288689</v>
      </c>
      <c r="F393" s="42">
        <f t="shared" si="458"/>
        <v>-2.9043280182232345E-2</v>
      </c>
      <c r="G393" s="42">
        <f t="shared" si="458"/>
        <v>9.4955489614243271E-2</v>
      </c>
      <c r="H393" s="42">
        <f t="shared" si="458"/>
        <v>4.2137415178493898E-2</v>
      </c>
      <c r="I393" s="42">
        <f t="shared" si="458"/>
        <v>-0.18727884698368857</v>
      </c>
      <c r="J393" s="42">
        <f t="shared" si="458"/>
        <v>-0.15854531099652114</v>
      </c>
      <c r="K393" s="42">
        <f t="shared" si="458"/>
        <v>-8.4647875183173849E-2</v>
      </c>
      <c r="L393" s="42">
        <f t="shared" si="458"/>
        <v>-2.6236802146968441E-2</v>
      </c>
      <c r="M393" s="42">
        <f t="shared" si="458"/>
        <v>-0.24476497614419512</v>
      </c>
      <c r="N393" s="42">
        <f t="shared" si="458"/>
        <v>-8.7491421163671479E-2</v>
      </c>
      <c r="O393" s="42">
        <f t="shared" si="458"/>
        <v>0.36538261862734922</v>
      </c>
      <c r="P393" s="42">
        <f t="shared" si="458"/>
        <v>0.13215859030836996</v>
      </c>
      <c r="Q393" s="42">
        <f t="shared" si="458"/>
        <v>0.16253443526170797</v>
      </c>
      <c r="R393" s="42">
        <f t="shared" si="458"/>
        <v>0.11014445173998677</v>
      </c>
      <c r="S393" s="42">
        <f t="shared" si="458"/>
        <v>-3.2891926527125137E-2</v>
      </c>
      <c r="T393" s="42">
        <f t="shared" si="458"/>
        <v>-0.18166626048811052</v>
      </c>
      <c r="U393" s="42">
        <f t="shared" si="458"/>
        <v>-0.13172119487908962</v>
      </c>
      <c r="V393" s="42">
        <f t="shared" si="458"/>
        <v>-0.10867273332593497</v>
      </c>
      <c r="W393" s="42">
        <f t="shared" si="458"/>
        <v>0.17844690966719501</v>
      </c>
      <c r="X393" s="42">
        <f t="shared" si="458"/>
        <v>0.64779698828778587</v>
      </c>
      <c r="Y393" s="42">
        <f t="shared" si="458"/>
        <v>0.14959839357429727</v>
      </c>
      <c r="Z393" s="42">
        <f t="shared" si="458"/>
        <v>-2.2158157621266494E-2</v>
      </c>
      <c r="AA393" s="42">
        <f t="shared" si="458"/>
        <v>-0.18864996674794943</v>
      </c>
      <c r="AB393" s="42">
        <f t="shared" si="458"/>
        <v>1.53161544033944E-2</v>
      </c>
      <c r="AC393" s="42">
        <f t="shared" si="458"/>
        <v>-7.4131274131274183E-2</v>
      </c>
      <c r="AD393" s="42">
        <f t="shared" si="458"/>
        <v>-0.13442551806444614</v>
      </c>
      <c r="AE393" s="42">
        <f t="shared" si="458"/>
        <v>0.19771428571428573</v>
      </c>
      <c r="AF393" s="42">
        <f t="shared" si="458"/>
        <v>7.1071840184402602E-2</v>
      </c>
      <c r="AG393" s="42">
        <f t="shared" si="458"/>
        <v>-0.13563659628918745</v>
      </c>
      <c r="AH393" s="42">
        <f t="shared" si="458"/>
        <v>-6.7836519594102196E-3</v>
      </c>
      <c r="AI393" s="42">
        <f t="shared" si="458"/>
        <v>-6.2934733624625316E-2</v>
      </c>
      <c r="AJ393" s="42">
        <f t="shared" si="458"/>
        <v>1.1024139252285181E-2</v>
      </c>
      <c r="AK393" s="42">
        <f t="shared" si="458"/>
        <v>-4.2154261104102364E-2</v>
      </c>
      <c r="AL393" s="42">
        <f t="shared" si="458"/>
        <v>-0.15909404778345537</v>
      </c>
      <c r="AM393" s="42">
        <f t="shared" si="458"/>
        <v>-0.26671785564707529</v>
      </c>
      <c r="AN393" s="42">
        <f t="shared" si="458"/>
        <v>-0.14570841889117048</v>
      </c>
      <c r="AO393" s="42">
        <f t="shared" si="458"/>
        <v>5.9687631912199279E-2</v>
      </c>
      <c r="AP393" s="42">
        <f t="shared" si="458"/>
        <v>-9.3894342389312047E-2</v>
      </c>
      <c r="AQ393" s="42">
        <f t="shared" si="458"/>
        <v>-6.3150160485710982E-2</v>
      </c>
      <c r="AR393" s="42">
        <f t="shared" si="458"/>
        <v>-9.9645928174000975E-2</v>
      </c>
      <c r="AS393" s="42">
        <f t="shared" si="458"/>
        <v>-9.903897490656699E-2</v>
      </c>
      <c r="AT393" s="42">
        <f t="shared" si="458"/>
        <v>-3.7723470559291039E-3</v>
      </c>
      <c r="AU393" s="42">
        <f t="shared" si="458"/>
        <v>-0.11179529282977563</v>
      </c>
      <c r="AV393" s="42">
        <f t="shared" si="458"/>
        <v>0.13953723350510261</v>
      </c>
      <c r="AW393" s="42">
        <f t="shared" si="458"/>
        <v>-5.889328063241106E-2</v>
      </c>
      <c r="AX393" s="42">
        <f t="shared" si="458"/>
        <v>-7.5353562180466072E-2</v>
      </c>
      <c r="AY393" s="42">
        <f t="shared" si="458"/>
        <v>-6.7244915399077065E-2</v>
      </c>
      <c r="AZ393" s="42">
        <f t="shared" si="458"/>
        <v>0.30577292189576255</v>
      </c>
      <c r="BA393" s="42">
        <f t="shared" si="458"/>
        <v>-0.15667388167388163</v>
      </c>
      <c r="BB393" s="42">
        <f t="shared" si="458"/>
        <v>0.36627601889102679</v>
      </c>
      <c r="BC393" s="42">
        <f t="shared" si="458"/>
        <v>0.16815772034459897</v>
      </c>
      <c r="BD393" s="42">
        <f t="shared" si="458"/>
        <v>0.23216077747847663</v>
      </c>
      <c r="BE393" s="42">
        <f t="shared" si="458"/>
        <v>-1.4992148750031187E-2</v>
      </c>
      <c r="BF393" s="42">
        <f t="shared" si="458"/>
        <v>0.2443316949421277</v>
      </c>
      <c r="BG393" s="42">
        <f t="shared" si="458"/>
        <v>0.28592814371257491</v>
      </c>
      <c r="BH393" s="42">
        <f t="shared" si="458"/>
        <v>6.2067773167358231E-2</v>
      </c>
      <c r="BI393" s="42">
        <f t="shared" si="458"/>
        <v>-0.22034564021995284</v>
      </c>
      <c r="BJ393" s="42">
        <f t="shared" si="458"/>
        <v>5.9401127746451454E-2</v>
      </c>
      <c r="BK393" s="42">
        <f t="shared" si="458"/>
        <v>0.30094532696618259</v>
      </c>
      <c r="BL393" s="42">
        <f t="shared" si="458"/>
        <v>-0.13293413173652691</v>
      </c>
      <c r="BM393" s="42">
        <f t="shared" si="458"/>
        <v>0.28813559322033888</v>
      </c>
      <c r="BN393" s="42">
        <f t="shared" ref="BN393:BS396" si="459">IF(BN107="...","...",BN119/BN107-1)</f>
        <v>-0.15903175429463823</v>
      </c>
      <c r="BO393" s="42">
        <f t="shared" si="459"/>
        <v>3.0905930075333155E-2</v>
      </c>
      <c r="BP393" s="42">
        <f t="shared" si="459"/>
        <v>-0.15399641009397103</v>
      </c>
      <c r="BQ393" s="42">
        <f t="shared" si="459"/>
        <v>0.21163402513884821</v>
      </c>
      <c r="BR393" s="42">
        <f t="shared" si="459"/>
        <v>-3.0469468960415247E-2</v>
      </c>
      <c r="BS393" s="42">
        <f t="shared" si="459"/>
        <v>-7.8087601817350305E-2</v>
      </c>
      <c r="BU393" s="70">
        <f t="shared" si="443"/>
        <v>-4.0473423535596686E-2</v>
      </c>
      <c r="BV393" s="70">
        <f t="shared" si="443"/>
        <v>-0.11256998038401511</v>
      </c>
      <c r="BW393" s="70">
        <f t="shared" si="443"/>
        <v>-9.26102422587749E-3</v>
      </c>
      <c r="BX393" s="70">
        <f t="shared" si="443"/>
        <v>-3.6150411346332012E-2</v>
      </c>
    </row>
    <row r="394" spans="1:76">
      <c r="A394" s="1">
        <f t="shared" si="384"/>
        <v>39995</v>
      </c>
      <c r="B394" s="42">
        <f t="shared" si="458"/>
        <v>4.8812021788431803E-2</v>
      </c>
      <c r="C394" s="42">
        <f t="shared" si="458"/>
        <v>-4.85802718342081E-2</v>
      </c>
      <c r="D394" s="42">
        <f t="shared" si="458"/>
        <v>0.1176442351750111</v>
      </c>
      <c r="E394" s="42">
        <f t="shared" si="458"/>
        <v>-1.1326243502312927E-2</v>
      </c>
      <c r="F394" s="42">
        <f t="shared" si="458"/>
        <v>0.17299337654013236</v>
      </c>
      <c r="G394" s="42">
        <f t="shared" si="458"/>
        <v>0.15191913272780555</v>
      </c>
      <c r="H394" s="42">
        <f t="shared" si="458"/>
        <v>-1.57304485907106E-2</v>
      </c>
      <c r="I394" s="42">
        <f t="shared" si="458"/>
        <v>-1.2554585152838471E-2</v>
      </c>
      <c r="J394" s="42">
        <f t="shared" si="458"/>
        <v>-5.3837751543923007E-2</v>
      </c>
      <c r="K394" s="42">
        <f t="shared" si="458"/>
        <v>-1.4888541580982184E-2</v>
      </c>
      <c r="L394" s="42">
        <f t="shared" si="458"/>
        <v>-8.1502351959563679E-3</v>
      </c>
      <c r="M394" s="42">
        <f t="shared" si="458"/>
        <v>-0.10028462800988924</v>
      </c>
      <c r="N394" s="42">
        <f t="shared" si="458"/>
        <v>6.7879446103719765E-2</v>
      </c>
      <c r="O394" s="42">
        <f t="shared" si="458"/>
        <v>0.31775904665019628</v>
      </c>
      <c r="P394" s="42">
        <f t="shared" si="458"/>
        <v>2.3862622658340715E-2</v>
      </c>
      <c r="Q394" s="42">
        <f t="shared" si="458"/>
        <v>-0.11245674740484424</v>
      </c>
      <c r="R394" s="42">
        <f t="shared" si="458"/>
        <v>7.0580634741177484E-2</v>
      </c>
      <c r="S394" s="42">
        <f t="shared" si="458"/>
        <v>-0.23712528823981549</v>
      </c>
      <c r="T394" s="42">
        <f t="shared" si="458"/>
        <v>-7.4396820891285853E-2</v>
      </c>
      <c r="U394" s="42">
        <f t="shared" si="458"/>
        <v>-0.11440171960831147</v>
      </c>
      <c r="V394" s="42">
        <f t="shared" si="458"/>
        <v>2.0051185515768122E-2</v>
      </c>
      <c r="W394" s="42">
        <f t="shared" si="458"/>
        <v>-3.3568454151440497E-2</v>
      </c>
      <c r="X394" s="42">
        <f t="shared" si="458"/>
        <v>0.32595021773022959</v>
      </c>
      <c r="Y394" s="42">
        <f t="shared" si="458"/>
        <v>0.30689168091591701</v>
      </c>
      <c r="Z394" s="42">
        <f t="shared" si="458"/>
        <v>7.6833031818665631E-2</v>
      </c>
      <c r="AA394" s="42">
        <f t="shared" si="458"/>
        <v>-0.35409377186843949</v>
      </c>
      <c r="AB394" s="42">
        <f t="shared" si="458"/>
        <v>-0.32379468678255163</v>
      </c>
      <c r="AC394" s="42">
        <f t="shared" si="458"/>
        <v>-6.4482029598308621E-2</v>
      </c>
      <c r="AD394" s="42">
        <f t="shared" si="458"/>
        <v>8.7654451367620734E-2</v>
      </c>
      <c r="AE394" s="42">
        <f t="shared" si="458"/>
        <v>-1.4577259475218707E-2</v>
      </c>
      <c r="AF394" s="42">
        <f t="shared" si="458"/>
        <v>-5.6952589205844339E-2</v>
      </c>
      <c r="AG394" s="42">
        <f t="shared" si="458"/>
        <v>-0.18580908626850434</v>
      </c>
      <c r="AH394" s="42">
        <f t="shared" si="458"/>
        <v>1.947780846554048E-2</v>
      </c>
      <c r="AI394" s="42">
        <f t="shared" si="458"/>
        <v>-8.9758476544356758E-2</v>
      </c>
      <c r="AJ394" s="42">
        <f t="shared" si="458"/>
        <v>2.0451339915373845E-2</v>
      </c>
      <c r="AK394" s="42">
        <f t="shared" si="458"/>
        <v>-8.2846127774953371E-2</v>
      </c>
      <c r="AL394" s="42">
        <f t="shared" si="458"/>
        <v>8.3616422401242341E-2</v>
      </c>
      <c r="AM394" s="42">
        <f t="shared" si="458"/>
        <v>-0.18745396513626322</v>
      </c>
      <c r="AN394" s="42">
        <f t="shared" si="458"/>
        <v>2.7667505075911425E-2</v>
      </c>
      <c r="AO394" s="42">
        <f t="shared" si="458"/>
        <v>-5.1310365135453506E-2</v>
      </c>
      <c r="AP394" s="42">
        <f t="shared" si="458"/>
        <v>-2.8678832699643109E-2</v>
      </c>
      <c r="AQ394" s="42">
        <f t="shared" si="458"/>
        <v>-8.5407299175794815E-3</v>
      </c>
      <c r="AR394" s="42">
        <f t="shared" si="458"/>
        <v>-8.0049188967617257E-2</v>
      </c>
      <c r="AS394" s="42">
        <f t="shared" si="458"/>
        <v>0.22049626790397414</v>
      </c>
      <c r="AT394" s="42">
        <f t="shared" si="458"/>
        <v>0.46428912897982588</v>
      </c>
      <c r="AU394" s="42">
        <f t="shared" si="458"/>
        <v>0.17551638369200817</v>
      </c>
      <c r="AV394" s="42">
        <f t="shared" si="458"/>
        <v>4.3978054515370513E-2</v>
      </c>
      <c r="AW394" s="42">
        <f t="shared" si="458"/>
        <v>0.25160559123536075</v>
      </c>
      <c r="AX394" s="42">
        <f t="shared" si="458"/>
        <v>-3.349469584735143E-3</v>
      </c>
      <c r="AY394" s="42">
        <f t="shared" si="458"/>
        <v>1.65141265419817E-2</v>
      </c>
      <c r="AZ394" s="42">
        <f t="shared" si="458"/>
        <v>9.734379716269248E-2</v>
      </c>
      <c r="BA394" s="42">
        <f t="shared" si="458"/>
        <v>-1.9839322948607907E-2</v>
      </c>
      <c r="BB394" s="42">
        <f t="shared" si="458"/>
        <v>-1.7049559312238061E-2</v>
      </c>
      <c r="BC394" s="42">
        <f t="shared" si="458"/>
        <v>0.12556456004356331</v>
      </c>
      <c r="BD394" s="42">
        <f t="shared" si="458"/>
        <v>0.18139261889082947</v>
      </c>
      <c r="BE394" s="42">
        <f t="shared" si="458"/>
        <v>0.10106956253190735</v>
      </c>
      <c r="BF394" s="42">
        <f t="shared" si="458"/>
        <v>0.22293864790933959</v>
      </c>
      <c r="BG394" s="42">
        <f t="shared" si="458"/>
        <v>5.7177249473367331E-2</v>
      </c>
      <c r="BH394" s="42">
        <f t="shared" si="458"/>
        <v>0.14995736386892444</v>
      </c>
      <c r="BI394" s="42">
        <f t="shared" si="458"/>
        <v>-7.7329050022946322E-2</v>
      </c>
      <c r="BJ394" s="42">
        <f t="shared" si="458"/>
        <v>-0.13143116333318938</v>
      </c>
      <c r="BK394" s="42">
        <f t="shared" si="458"/>
        <v>0.19899352983465124</v>
      </c>
      <c r="BL394" s="42">
        <f t="shared" si="458"/>
        <v>-0.15599284436493743</v>
      </c>
      <c r="BM394" s="42">
        <f t="shared" si="458"/>
        <v>5.8544303797468444E-2</v>
      </c>
      <c r="BN394" s="42">
        <f t="shared" si="459"/>
        <v>-0.13227877120586884</v>
      </c>
      <c r="BO394" s="42">
        <f t="shared" si="459"/>
        <v>-7.519717160728856E-2</v>
      </c>
      <c r="BP394" s="42">
        <f t="shared" si="459"/>
        <v>-2.0293505109701182E-2</v>
      </c>
      <c r="BQ394" s="42">
        <f t="shared" si="459"/>
        <v>4.4905008635578669E-2</v>
      </c>
      <c r="BR394" s="42">
        <f t="shared" si="459"/>
        <v>4.2855240099191505E-2</v>
      </c>
      <c r="BS394" s="42">
        <f t="shared" si="459"/>
        <v>1.7180856292782654E-2</v>
      </c>
      <c r="BU394" s="70">
        <f t="shared" si="443"/>
        <v>5.0976057917322182E-2</v>
      </c>
      <c r="BV394" s="70">
        <f t="shared" si="443"/>
        <v>-1.696960034013606E-2</v>
      </c>
      <c r="BW394" s="70">
        <f t="shared" si="443"/>
        <v>2.7637364409421661E-2</v>
      </c>
      <c r="BX394" s="70">
        <f t="shared" si="443"/>
        <v>4.7261102673253674E-2</v>
      </c>
    </row>
    <row r="395" spans="1:76">
      <c r="A395" s="1">
        <f t="shared" si="384"/>
        <v>40026</v>
      </c>
      <c r="B395" s="42">
        <f t="shared" si="458"/>
        <v>3.6155785660081818E-2</v>
      </c>
      <c r="C395" s="42">
        <f t="shared" si="458"/>
        <v>0.32478484375902505</v>
      </c>
      <c r="D395" s="42">
        <f t="shared" si="458"/>
        <v>-5.9786580909223841E-2</v>
      </c>
      <c r="E395" s="42">
        <f t="shared" si="458"/>
        <v>-0.10503614926375704</v>
      </c>
      <c r="F395" s="42">
        <f t="shared" si="458"/>
        <v>-5.8583448449077036E-2</v>
      </c>
      <c r="G395" s="42">
        <f t="shared" si="458"/>
        <v>0.25763145277289445</v>
      </c>
      <c r="H395" s="42">
        <f t="shared" si="458"/>
        <v>-1.5368327584441843E-4</v>
      </c>
      <c r="I395" s="42">
        <f t="shared" si="458"/>
        <v>-0.26635985373849447</v>
      </c>
      <c r="J395" s="42">
        <f t="shared" si="458"/>
        <v>4.3502038381226793E-3</v>
      </c>
      <c r="K395" s="42">
        <f t="shared" si="458"/>
        <v>-0.19385535617183247</v>
      </c>
      <c r="L395" s="42">
        <f t="shared" si="458"/>
        <v>-4.0106273415227545E-2</v>
      </c>
      <c r="M395" s="42">
        <f t="shared" si="458"/>
        <v>-0.19481720381605361</v>
      </c>
      <c r="N395" s="42">
        <f t="shared" si="458"/>
        <v>-4.3131088283946295E-2</v>
      </c>
      <c r="O395" s="42">
        <f t="shared" si="458"/>
        <v>7.6624293785310771E-2</v>
      </c>
      <c r="P395" s="42">
        <f t="shared" si="458"/>
        <v>0.41346575142398123</v>
      </c>
      <c r="Q395" s="42">
        <f t="shared" si="458"/>
        <v>-0.2721631205673759</v>
      </c>
      <c r="R395" s="42">
        <f t="shared" si="458"/>
        <v>0.10282947208507398</v>
      </c>
      <c r="S395" s="42">
        <f t="shared" si="458"/>
        <v>0.27286282306163012</v>
      </c>
      <c r="T395" s="42">
        <f t="shared" si="458"/>
        <v>-0.10601889507601825</v>
      </c>
      <c r="U395" s="42">
        <f t="shared" si="458"/>
        <v>0.1158277744087326</v>
      </c>
      <c r="V395" s="42">
        <f t="shared" si="458"/>
        <v>6.5254257529796744E-2</v>
      </c>
      <c r="W395" s="42">
        <f t="shared" si="458"/>
        <v>9.5636954619327419E-2</v>
      </c>
      <c r="X395" s="42">
        <f t="shared" si="458"/>
        <v>0.11959287531806617</v>
      </c>
      <c r="Y395" s="42">
        <f t="shared" si="458"/>
        <v>-1.1836608386198377E-2</v>
      </c>
      <c r="Z395" s="42">
        <f t="shared" si="458"/>
        <v>-3.5912865567456986E-2</v>
      </c>
      <c r="AA395" s="42">
        <f t="shared" si="458"/>
        <v>-7.3869520193303395E-2</v>
      </c>
      <c r="AB395" s="42">
        <f t="shared" si="458"/>
        <v>-0.13639175257731961</v>
      </c>
      <c r="AC395" s="42">
        <f t="shared" si="458"/>
        <v>-0.31364468864468864</v>
      </c>
      <c r="AD395" s="42">
        <f t="shared" si="458"/>
        <v>4.0159699389384684E-2</v>
      </c>
      <c r="AE395" s="42">
        <f t="shared" si="458"/>
        <v>0.37623762376237613</v>
      </c>
      <c r="AF395" s="42">
        <f t="shared" si="458"/>
        <v>4.7030515148200891E-3</v>
      </c>
      <c r="AG395" s="42">
        <f t="shared" si="458"/>
        <v>-0.36842105263157898</v>
      </c>
      <c r="AH395" s="42">
        <f t="shared" si="458"/>
        <v>6.90999928114433E-3</v>
      </c>
      <c r="AI395" s="42">
        <f t="shared" si="458"/>
        <v>7.4842852620631284E-3</v>
      </c>
      <c r="AJ395" s="42">
        <f t="shared" si="458"/>
        <v>4.2919371370003345E-2</v>
      </c>
      <c r="AK395" s="42">
        <f t="shared" si="458"/>
        <v>3.4646527561507323E-2</v>
      </c>
      <c r="AL395" s="42">
        <f t="shared" si="458"/>
        <v>4.5943603079904083E-2</v>
      </c>
      <c r="AM395" s="42">
        <f t="shared" si="458"/>
        <v>-9.8594518622628247E-2</v>
      </c>
      <c r="AN395" s="42">
        <f t="shared" si="458"/>
        <v>-5.6433737750816615E-2</v>
      </c>
      <c r="AO395" s="42">
        <f t="shared" si="458"/>
        <v>0.23857826827882822</v>
      </c>
      <c r="AP395" s="42">
        <f t="shared" si="458"/>
        <v>3.5655317060109715E-2</v>
      </c>
      <c r="AQ395" s="42">
        <f t="shared" si="458"/>
        <v>-1.4790914608823424E-2</v>
      </c>
      <c r="AR395" s="42">
        <f t="shared" si="458"/>
        <v>-4.2645381984036446E-2</v>
      </c>
      <c r="AS395" s="42">
        <f t="shared" si="458"/>
        <v>0.24963412084465819</v>
      </c>
      <c r="AT395" s="42">
        <f t="shared" si="458"/>
        <v>0.26085529913595096</v>
      </c>
      <c r="AU395" s="42">
        <f t="shared" si="458"/>
        <v>0.20786077434493544</v>
      </c>
      <c r="AV395" s="42">
        <f t="shared" si="458"/>
        <v>0.15223491681699741</v>
      </c>
      <c r="AW395" s="42">
        <f t="shared" si="458"/>
        <v>4.1048310704136393E-2</v>
      </c>
      <c r="AX395" s="42">
        <f t="shared" si="458"/>
        <v>4.8809452408084875E-2</v>
      </c>
      <c r="AY395" s="42">
        <f t="shared" si="458"/>
        <v>1.114443127135778E-2</v>
      </c>
      <c r="AZ395" s="42">
        <f t="shared" si="458"/>
        <v>6.1584746991445449E-2</v>
      </c>
      <c r="BA395" s="42">
        <f t="shared" si="458"/>
        <v>-0.1113588002837167</v>
      </c>
      <c r="BB395" s="42">
        <f t="shared" si="458"/>
        <v>-3.948540326571004E-2</v>
      </c>
      <c r="BC395" s="42">
        <f t="shared" si="458"/>
        <v>0.34378673783878244</v>
      </c>
      <c r="BD395" s="42">
        <f t="shared" si="458"/>
        <v>-8.5306316719929276E-2</v>
      </c>
      <c r="BE395" s="42">
        <f t="shared" si="458"/>
        <v>6.6103904569454475E-2</v>
      </c>
      <c r="BF395" s="42">
        <f t="shared" si="458"/>
        <v>0.17572266898500333</v>
      </c>
      <c r="BG395" s="42">
        <f t="shared" si="458"/>
        <v>0.16174549255291359</v>
      </c>
      <c r="BH395" s="42">
        <f t="shared" si="458"/>
        <v>0.22992651970607891</v>
      </c>
      <c r="BI395" s="42">
        <f t="shared" si="458"/>
        <v>0.47220361687876755</v>
      </c>
      <c r="BJ395" s="42">
        <f t="shared" si="458"/>
        <v>4.3131551231255338E-2</v>
      </c>
      <c r="BK395" s="42">
        <f t="shared" si="458"/>
        <v>0.20470570202329852</v>
      </c>
      <c r="BL395" s="42">
        <f t="shared" si="458"/>
        <v>-3.1030202730657819E-2</v>
      </c>
      <c r="BM395" s="42">
        <f t="shared" si="458"/>
        <v>-0.20490797546012274</v>
      </c>
      <c r="BN395" s="42">
        <f t="shared" si="459"/>
        <v>0.25369913686806411</v>
      </c>
      <c r="BO395" s="42">
        <f t="shared" si="459"/>
        <v>-0.21208636770154599</v>
      </c>
      <c r="BP395" s="42">
        <f t="shared" si="459"/>
        <v>0.18244139761167633</v>
      </c>
      <c r="BQ395" s="42">
        <f t="shared" si="459"/>
        <v>-5.4301075268817223E-2</v>
      </c>
      <c r="BR395" s="42">
        <f t="shared" si="459"/>
        <v>-1.2640113904844874E-3</v>
      </c>
      <c r="BS395" s="42">
        <f t="shared" si="459"/>
        <v>-1.1953903483488126E-3</v>
      </c>
      <c r="BU395" s="70">
        <f t="shared" si="443"/>
        <v>-1.4980157892769408E-2</v>
      </c>
      <c r="BV395" s="70">
        <f t="shared" si="443"/>
        <v>-6.7756344837970328E-2</v>
      </c>
      <c r="BW395" s="70">
        <f t="shared" si="443"/>
        <v>2.5663310252062699E-2</v>
      </c>
      <c r="BX395" s="70">
        <f t="shared" si="443"/>
        <v>5.5837769643215518E-2</v>
      </c>
    </row>
    <row r="396" spans="1:76">
      <c r="A396" s="1">
        <f t="shared" si="384"/>
        <v>40057</v>
      </c>
      <c r="B396" s="42">
        <f t="shared" si="458"/>
        <v>-3.3362476652227468E-2</v>
      </c>
      <c r="C396" s="42">
        <f t="shared" si="458"/>
        <v>0.12119252209800124</v>
      </c>
      <c r="D396" s="42">
        <f t="shared" si="458"/>
        <v>-5.3283728093092342E-2</v>
      </c>
      <c r="E396" s="42">
        <f t="shared" si="458"/>
        <v>7.8697642954230762E-2</v>
      </c>
      <c r="F396" s="42">
        <f t="shared" si="458"/>
        <v>-2.267634190587986E-2</v>
      </c>
      <c r="G396" s="42">
        <f t="shared" si="458"/>
        <v>0.40553895656171002</v>
      </c>
      <c r="H396" s="42">
        <f t="shared" si="458"/>
        <v>0.10575640232989492</v>
      </c>
      <c r="I396" s="42">
        <f t="shared" si="458"/>
        <v>-0.19619792011657944</v>
      </c>
      <c r="J396" s="42">
        <f t="shared" si="458"/>
        <v>4.8454607311490872E-2</v>
      </c>
      <c r="K396" s="42">
        <f t="shared" si="458"/>
        <v>0.2050658013340545</v>
      </c>
      <c r="L396" s="42">
        <f t="shared" si="458"/>
        <v>5.7128492422610089E-2</v>
      </c>
      <c r="M396" s="42">
        <f t="shared" si="458"/>
        <v>2.8876170655567135E-2</v>
      </c>
      <c r="N396" s="42">
        <f t="shared" si="458"/>
        <v>-2.9609569755555176E-2</v>
      </c>
      <c r="O396" s="42">
        <f t="shared" si="458"/>
        <v>9.773049645390075E-2</v>
      </c>
      <c r="P396" s="42">
        <f t="shared" si="458"/>
        <v>0.12461023212842126</v>
      </c>
      <c r="Q396" s="42">
        <f t="shared" si="458"/>
        <v>-0.15137067938021453</v>
      </c>
      <c r="R396" s="42">
        <f t="shared" si="458"/>
        <v>0.1289250092353158</v>
      </c>
      <c r="S396" s="42">
        <f t="shared" si="458"/>
        <v>-0.32886435331230279</v>
      </c>
      <c r="T396" s="42">
        <f t="shared" si="458"/>
        <v>4.4358989886755795E-2</v>
      </c>
      <c r="U396" s="42">
        <f t="shared" si="458"/>
        <v>-7.7605826126536215E-2</v>
      </c>
      <c r="V396" s="42">
        <f t="shared" si="458"/>
        <v>-4.6659388255507972E-2</v>
      </c>
      <c r="W396" s="42">
        <f t="shared" si="458"/>
        <v>0.20008514261387833</v>
      </c>
      <c r="X396" s="42">
        <f t="shared" si="458"/>
        <v>0.11476221498371331</v>
      </c>
      <c r="Y396" s="42">
        <f t="shared" si="458"/>
        <v>-0.21698113207547165</v>
      </c>
      <c r="Z396" s="42">
        <f t="shared" si="458"/>
        <v>0.13996541552232733</v>
      </c>
      <c r="AA396" s="42">
        <f t="shared" si="458"/>
        <v>-0.1430802874101843</v>
      </c>
      <c r="AB396" s="42">
        <f t="shared" si="458"/>
        <v>-0.2195535253812716</v>
      </c>
      <c r="AC396" s="42">
        <f t="shared" si="458"/>
        <v>2.2222222222222143E-2</v>
      </c>
      <c r="AD396" s="42">
        <f t="shared" si="458"/>
        <v>3.4138751601684003E-2</v>
      </c>
      <c r="AE396" s="42">
        <f t="shared" si="458"/>
        <v>0.11311053984575836</v>
      </c>
      <c r="AF396" s="42">
        <f t="shared" si="458"/>
        <v>9.8703973907819043E-2</v>
      </c>
      <c r="AG396" s="42">
        <f t="shared" si="458"/>
        <v>3.5187826913932518E-2</v>
      </c>
      <c r="AH396" s="42">
        <f t="shared" si="458"/>
        <v>-4.7056208084774731E-3</v>
      </c>
      <c r="AI396" s="42">
        <f t="shared" si="458"/>
        <v>0.13251792492619141</v>
      </c>
      <c r="AJ396" s="42">
        <f t="shared" si="458"/>
        <v>4.4068788624744837E-3</v>
      </c>
      <c r="AK396" s="42">
        <f t="shared" si="458"/>
        <v>0.18022208152729746</v>
      </c>
      <c r="AL396" s="42">
        <f t="shared" si="458"/>
        <v>2.8355114047355023E-2</v>
      </c>
      <c r="AM396" s="42">
        <f t="shared" si="458"/>
        <v>-7.0213240211011274E-2</v>
      </c>
      <c r="AN396" s="42">
        <f t="shared" si="458"/>
        <v>-0.10730118519858867</v>
      </c>
      <c r="AO396" s="42">
        <f t="shared" si="458"/>
        <v>0.21654249448123619</v>
      </c>
      <c r="AP396" s="42">
        <f t="shared" si="458"/>
        <v>-2.0146086333053814E-2</v>
      </c>
      <c r="AQ396" s="42">
        <f t="shared" si="458"/>
        <v>5.494216817201969E-2</v>
      </c>
      <c r="AR396" s="42">
        <f t="shared" si="458"/>
        <v>3.6343531146332486E-2</v>
      </c>
      <c r="AS396" s="42">
        <f t="shared" si="458"/>
        <v>-7.2645290581162314E-2</v>
      </c>
      <c r="AT396" s="42">
        <f t="shared" si="458"/>
        <v>0.15630849868962926</v>
      </c>
      <c r="AU396" s="42">
        <f t="shared" si="458"/>
        <v>0.28473804100227795</v>
      </c>
      <c r="AV396" s="42">
        <f t="shared" si="458"/>
        <v>0.13245938555573433</v>
      </c>
      <c r="AW396" s="42">
        <f t="shared" si="458"/>
        <v>-0.12637088733798607</v>
      </c>
      <c r="AX396" s="42">
        <f t="shared" si="458"/>
        <v>3.4371565435580287E-3</v>
      </c>
      <c r="AY396" s="42">
        <f t="shared" si="458"/>
        <v>6.0478585377598204E-2</v>
      </c>
      <c r="AZ396" s="42">
        <f t="shared" si="458"/>
        <v>3.6073730634400114E-2</v>
      </c>
      <c r="BA396" s="42">
        <f t="shared" si="458"/>
        <v>7.9931461552335659E-2</v>
      </c>
      <c r="BB396" s="42">
        <f t="shared" si="458"/>
        <v>0.11170524465279819</v>
      </c>
      <c r="BC396" s="42">
        <f t="shared" si="458"/>
        <v>0.25018169381386013</v>
      </c>
      <c r="BD396" s="42">
        <f t="shared" si="458"/>
        <v>-3.4154841921832269E-2</v>
      </c>
      <c r="BE396" s="42">
        <f t="shared" si="458"/>
        <v>8.6805092802374029E-2</v>
      </c>
      <c r="BF396" s="42">
        <f t="shared" si="458"/>
        <v>0.19920241221671042</v>
      </c>
      <c r="BG396" s="42">
        <f t="shared" si="458"/>
        <v>4.6123260437375802E-2</v>
      </c>
      <c r="BH396" s="42">
        <f t="shared" si="458"/>
        <v>0.32753684656982296</v>
      </c>
      <c r="BI396" s="42">
        <f t="shared" si="458"/>
        <v>-5.3137196037226109E-2</v>
      </c>
      <c r="BJ396" s="42">
        <f t="shared" si="458"/>
        <v>-4.7285825723856312E-2</v>
      </c>
      <c r="BK396" s="42">
        <f t="shared" si="458"/>
        <v>0.13594614340883004</v>
      </c>
      <c r="BL396" s="42">
        <f t="shared" si="458"/>
        <v>-0.1274474902100392</v>
      </c>
      <c r="BM396" s="42">
        <f>IF(BM110="...","...",BM122/BM110-1)</f>
        <v>-0.1471663619744058</v>
      </c>
      <c r="BN396" s="42">
        <f t="shared" si="459"/>
        <v>-8.6250000000000049E-2</v>
      </c>
      <c r="BO396" s="42">
        <f t="shared" si="459"/>
        <v>5.3278350515463924E-2</v>
      </c>
      <c r="BP396" s="42">
        <f t="shared" si="459"/>
        <v>8.9385742327763751E-2</v>
      </c>
      <c r="BQ396" s="42">
        <f t="shared" si="459"/>
        <v>-2.5217790004585017E-2</v>
      </c>
      <c r="BR396" s="42">
        <f t="shared" si="459"/>
        <v>4.6164649079027953E-3</v>
      </c>
      <c r="BS396" s="42">
        <f t="shared" si="459"/>
        <v>7.5968976088449214E-2</v>
      </c>
      <c r="BU396" s="70">
        <f t="shared" si="443"/>
        <v>5.4493036275362616E-3</v>
      </c>
      <c r="BV396" s="70">
        <f t="shared" si="443"/>
        <v>6.9096593890203506E-2</v>
      </c>
      <c r="BW396" s="70">
        <f t="shared" si="443"/>
        <v>2.9409589440392292E-3</v>
      </c>
      <c r="BX396" s="70">
        <f t="shared" si="443"/>
        <v>8.2490633852151829E-2</v>
      </c>
    </row>
    <row r="397" spans="1:76">
      <c r="A397" s="1">
        <f t="shared" si="384"/>
        <v>40087</v>
      </c>
      <c r="B397" s="42">
        <f t="shared" ref="B397:BM400" si="460">IF(B111="...","...",B123/B111-1)</f>
        <v>-3.2224091274775102E-2</v>
      </c>
      <c r="C397" s="42">
        <f t="shared" si="460"/>
        <v>0.1246541793278606</v>
      </c>
      <c r="D397" s="42">
        <f t="shared" si="460"/>
        <v>1.4740103124137871E-2</v>
      </c>
      <c r="E397" s="42">
        <f t="shared" si="460"/>
        <v>6.7189479461049473E-4</v>
      </c>
      <c r="F397" s="42">
        <f t="shared" si="460"/>
        <v>3.8393679042651119E-2</v>
      </c>
      <c r="G397" s="42">
        <f t="shared" si="460"/>
        <v>0.16061028108381858</v>
      </c>
      <c r="H397" s="42">
        <f t="shared" si="460"/>
        <v>3.8144044724620407E-2</v>
      </c>
      <c r="I397" s="42">
        <f t="shared" si="460"/>
        <v>-0.12240689069513522</v>
      </c>
      <c r="J397" s="42">
        <f t="shared" si="460"/>
        <v>-1.7130775763927741E-2</v>
      </c>
      <c r="K397" s="42">
        <f t="shared" si="460"/>
        <v>0.12735378268680542</v>
      </c>
      <c r="L397" s="42">
        <f t="shared" si="460"/>
        <v>-0.13982291151075177</v>
      </c>
      <c r="M397" s="42">
        <f t="shared" si="460"/>
        <v>0.14076864588373539</v>
      </c>
      <c r="N397" s="42">
        <f t="shared" si="460"/>
        <v>-0.14342412794543502</v>
      </c>
      <c r="O397" s="42">
        <f t="shared" si="460"/>
        <v>0.16968608889614267</v>
      </c>
      <c r="P397" s="42">
        <f t="shared" si="460"/>
        <v>-7.5426593026131417E-2</v>
      </c>
      <c r="Q397" s="42">
        <f t="shared" si="460"/>
        <v>0.32063672541216603</v>
      </c>
      <c r="R397" s="42">
        <f t="shared" si="460"/>
        <v>-0.11565982913396067</v>
      </c>
      <c r="S397" s="42">
        <f t="shared" si="460"/>
        <v>-5.497146290177235E-2</v>
      </c>
      <c r="T397" s="42">
        <f t="shared" si="460"/>
        <v>1.914003145576193E-2</v>
      </c>
      <c r="U397" s="42">
        <f t="shared" si="460"/>
        <v>0.50113238624665435</v>
      </c>
      <c r="V397" s="42">
        <f t="shared" si="460"/>
        <v>-8.3980323593907391E-2</v>
      </c>
      <c r="W397" s="42">
        <f t="shared" si="460"/>
        <v>8.4276426679508853E-2</v>
      </c>
      <c r="X397" s="42">
        <f t="shared" si="460"/>
        <v>-6.0011364133047751E-2</v>
      </c>
      <c r="Y397" s="42">
        <f t="shared" si="460"/>
        <v>-0.35747429144720344</v>
      </c>
      <c r="Z397" s="42">
        <f t="shared" si="460"/>
        <v>-6.427640454576633E-2</v>
      </c>
      <c r="AA397" s="42">
        <f t="shared" si="460"/>
        <v>-0.32445690259285209</v>
      </c>
      <c r="AB397" s="42">
        <f t="shared" si="460"/>
        <v>-0.24258013454689353</v>
      </c>
      <c r="AC397" s="42">
        <f t="shared" si="460"/>
        <v>-6.8747530620308139E-2</v>
      </c>
      <c r="AD397" s="42">
        <f t="shared" si="460"/>
        <v>-8.5877862595419852E-2</v>
      </c>
      <c r="AE397" s="42">
        <f t="shared" si="460"/>
        <v>6.983962752198658E-2</v>
      </c>
      <c r="AF397" s="42">
        <f t="shared" si="460"/>
        <v>-0.10046137818127698</v>
      </c>
      <c r="AG397" s="42">
        <f t="shared" si="460"/>
        <v>-0.25266903914590744</v>
      </c>
      <c r="AH397" s="42">
        <f t="shared" si="460"/>
        <v>3.4979019367258335E-3</v>
      </c>
      <c r="AI397" s="42">
        <f t="shared" si="460"/>
        <v>8.802173533103419E-3</v>
      </c>
      <c r="AJ397" s="42">
        <f t="shared" si="460"/>
        <v>3.8131979695431362E-2</v>
      </c>
      <c r="AK397" s="42">
        <f t="shared" si="460"/>
        <v>4.0963147849067738E-2</v>
      </c>
      <c r="AL397" s="42">
        <f t="shared" si="460"/>
        <v>-9.9156674133614731E-3</v>
      </c>
      <c r="AM397" s="42">
        <f t="shared" si="460"/>
        <v>5.6140555006108483E-2</v>
      </c>
      <c r="AN397" s="42">
        <f t="shared" si="460"/>
        <v>2.6033656525130899E-2</v>
      </c>
      <c r="AO397" s="42">
        <f t="shared" si="460"/>
        <v>6.9677629171917665E-2</v>
      </c>
      <c r="AP397" s="42">
        <f t="shared" si="460"/>
        <v>-1.0620232649471428E-2</v>
      </c>
      <c r="AQ397" s="42">
        <f t="shared" si="460"/>
        <v>6.8898563978184724E-2</v>
      </c>
      <c r="AR397" s="42">
        <f t="shared" si="460"/>
        <v>-0.17263034905798158</v>
      </c>
      <c r="AS397" s="42">
        <f t="shared" si="460"/>
        <v>-3.730017761989346E-2</v>
      </c>
      <c r="AT397" s="42">
        <f t="shared" si="460"/>
        <v>0.1248162065022056</v>
      </c>
      <c r="AU397" s="42">
        <f t="shared" si="460"/>
        <v>0.27007751937984503</v>
      </c>
      <c r="AV397" s="42">
        <f t="shared" si="460"/>
        <v>-6.2115394729921669E-2</v>
      </c>
      <c r="AW397" s="42">
        <f t="shared" si="460"/>
        <v>-7.4327210593763349E-2</v>
      </c>
      <c r="AX397" s="42">
        <f t="shared" si="460"/>
        <v>-2.200925257111408E-2</v>
      </c>
      <c r="AY397" s="42">
        <f t="shared" si="460"/>
        <v>7.6151547418678911E-2</v>
      </c>
      <c r="AZ397" s="42">
        <f t="shared" si="460"/>
        <v>2.1513241400072936E-4</v>
      </c>
      <c r="BA397" s="42">
        <f t="shared" si="460"/>
        <v>3.7422778393789713E-3</v>
      </c>
      <c r="BB397" s="42">
        <f t="shared" si="460"/>
        <v>0.15617605300520587</v>
      </c>
      <c r="BC397" s="42">
        <f t="shared" si="460"/>
        <v>0.30110954453503336</v>
      </c>
      <c r="BD397" s="42">
        <f t="shared" si="460"/>
        <v>4.4824556685134631E-3</v>
      </c>
      <c r="BE397" s="42">
        <f t="shared" si="460"/>
        <v>7.1645440652063241E-2</v>
      </c>
      <c r="BF397" s="42">
        <f t="shared" si="460"/>
        <v>0.41292853487975445</v>
      </c>
      <c r="BG397" s="42">
        <f t="shared" si="460"/>
        <v>-0.17321520287621983</v>
      </c>
      <c r="BH397" s="42">
        <f t="shared" si="460"/>
        <v>0.14286765788311495</v>
      </c>
      <c r="BI397" s="42">
        <f t="shared" si="460"/>
        <v>-0.30628213726805276</v>
      </c>
      <c r="BJ397" s="42">
        <f t="shared" si="460"/>
        <v>-0.1393307734503566</v>
      </c>
      <c r="BK397" s="42">
        <f t="shared" si="460"/>
        <v>4.5856273543900317E-2</v>
      </c>
      <c r="BL397" s="42">
        <f t="shared" si="460"/>
        <v>0.14313507504168976</v>
      </c>
      <c r="BM397" s="42">
        <f t="shared" si="460"/>
        <v>1.9707207207207311E-2</v>
      </c>
      <c r="BN397" s="42">
        <f t="shared" ref="BN397:BS397" si="461">IF(BN111="...","...",BN123/BN111-1)</f>
        <v>-9.075420263516587E-2</v>
      </c>
      <c r="BO397" s="42">
        <f t="shared" si="461"/>
        <v>9.315491507977347E-2</v>
      </c>
      <c r="BP397" s="42">
        <f t="shared" si="461"/>
        <v>0.12959750173490625</v>
      </c>
      <c r="BQ397" s="42">
        <f t="shared" si="461"/>
        <v>0.23213725285071662</v>
      </c>
      <c r="BR397" s="42">
        <f t="shared" si="461"/>
        <v>-2.2374931489203664E-2</v>
      </c>
      <c r="BS397" s="42">
        <f t="shared" si="461"/>
        <v>5.0337133275468293E-2</v>
      </c>
      <c r="BU397" s="70">
        <f t="shared" si="443"/>
        <v>-3.4284356987322129E-2</v>
      </c>
      <c r="BV397" s="70">
        <f t="shared" si="443"/>
        <v>3.3892933690276683E-2</v>
      </c>
      <c r="BW397" s="70">
        <f t="shared" si="443"/>
        <v>1.5086247793991703E-3</v>
      </c>
      <c r="BX397" s="70">
        <f t="shared" si="443"/>
        <v>6.7856857221565647E-2</v>
      </c>
    </row>
    <row r="398" spans="1:76">
      <c r="A398" s="1">
        <f t="shared" si="384"/>
        <v>40118</v>
      </c>
      <c r="B398" s="42">
        <f t="shared" si="460"/>
        <v>0.10524475524475529</v>
      </c>
      <c r="C398" s="42">
        <f t="shared" si="460"/>
        <v>-2.7655227548633476E-2</v>
      </c>
      <c r="D398" s="42">
        <f t="shared" si="460"/>
        <v>-5.1431186712179833E-2</v>
      </c>
      <c r="E398" s="42">
        <f t="shared" si="460"/>
        <v>-2.1873263378117791E-2</v>
      </c>
      <c r="F398" s="42">
        <f t="shared" si="460"/>
        <v>0.12142920708374128</v>
      </c>
      <c r="G398" s="42">
        <f t="shared" si="460"/>
        <v>4.0421650111494012E-2</v>
      </c>
      <c r="H398" s="42">
        <f t="shared" si="460"/>
        <v>3.1917469850341496E-2</v>
      </c>
      <c r="I398" s="42">
        <f t="shared" si="460"/>
        <v>-0.16486410759316339</v>
      </c>
      <c r="J398" s="42">
        <f t="shared" si="460"/>
        <v>-8.5293987327750287E-3</v>
      </c>
      <c r="K398" s="42">
        <f t="shared" si="460"/>
        <v>4.7294628751974654E-2</v>
      </c>
      <c r="L398" s="42">
        <f t="shared" si="460"/>
        <v>4.1055718475073277E-2</v>
      </c>
      <c r="M398" s="42">
        <f t="shared" si="460"/>
        <v>7.7543299480808958E-3</v>
      </c>
      <c r="N398" s="42">
        <f t="shared" si="460"/>
        <v>-0.14807351432036575</v>
      </c>
      <c r="O398" s="42">
        <f t="shared" si="460"/>
        <v>0.24355921195063868</v>
      </c>
      <c r="P398" s="42">
        <f t="shared" si="460"/>
        <v>0.1055540454833741</v>
      </c>
      <c r="Q398" s="42">
        <f t="shared" si="460"/>
        <v>-0.29654157468727005</v>
      </c>
      <c r="R398" s="42">
        <f t="shared" si="460"/>
        <v>-2.1394481320972103E-2</v>
      </c>
      <c r="S398" s="42">
        <f t="shared" si="460"/>
        <v>0.15832521908471286</v>
      </c>
      <c r="T398" s="42">
        <f t="shared" si="460"/>
        <v>-0.19818606958123719</v>
      </c>
      <c r="U398" s="42">
        <f t="shared" si="460"/>
        <v>0.33963997060984563</v>
      </c>
      <c r="V398" s="42">
        <f t="shared" si="460"/>
        <v>-4.846849372678208E-2</v>
      </c>
      <c r="W398" s="42">
        <f t="shared" si="460"/>
        <v>1.3219544846050812E-2</v>
      </c>
      <c r="X398" s="42">
        <f t="shared" si="460"/>
        <v>-0.12858210814851734</v>
      </c>
      <c r="Y398" s="42">
        <f t="shared" si="460"/>
        <v>-0.15662085149178684</v>
      </c>
      <c r="Z398" s="42">
        <f t="shared" si="460"/>
        <v>-9.7676817022200546E-2</v>
      </c>
      <c r="AA398" s="42">
        <f t="shared" si="460"/>
        <v>0.11167817472230568</v>
      </c>
      <c r="AB398" s="42">
        <f t="shared" si="460"/>
        <v>-1.8355714423726743E-3</v>
      </c>
      <c r="AC398" s="42">
        <f t="shared" si="460"/>
        <v>3.8161559888579388E-2</v>
      </c>
      <c r="AD398" s="42">
        <f t="shared" si="460"/>
        <v>6.7829977628635296E-2</v>
      </c>
      <c r="AE398" s="42">
        <f t="shared" si="460"/>
        <v>-6.7266187050359694E-2</v>
      </c>
      <c r="AF398" s="42">
        <f t="shared" si="460"/>
        <v>-2.7724148582902175E-2</v>
      </c>
      <c r="AG398" s="42">
        <f t="shared" si="460"/>
        <v>-0.1195276497695853</v>
      </c>
      <c r="AH398" s="42">
        <f t="shared" si="460"/>
        <v>3.7596325990503665E-2</v>
      </c>
      <c r="AI398" s="42">
        <f t="shared" si="460"/>
        <v>-9.7012972447568124E-2</v>
      </c>
      <c r="AJ398" s="42">
        <f t="shared" si="460"/>
        <v>4.7991171562382196E-2</v>
      </c>
      <c r="AK398" s="42">
        <f t="shared" si="460"/>
        <v>-0.10468131179303075</v>
      </c>
      <c r="AL398" s="42">
        <f t="shared" si="460"/>
        <v>-0.10845173168444089</v>
      </c>
      <c r="AM398" s="42">
        <f t="shared" si="460"/>
        <v>0.24825995306844839</v>
      </c>
      <c r="AN398" s="42">
        <f t="shared" si="460"/>
        <v>3.8551428902001694E-2</v>
      </c>
      <c r="AO398" s="42">
        <f t="shared" si="460"/>
        <v>4.6753921753921679E-2</v>
      </c>
      <c r="AP398" s="42">
        <f t="shared" si="460"/>
        <v>9.363775565384147E-3</v>
      </c>
      <c r="AQ398" s="42">
        <f t="shared" si="460"/>
        <v>9.2606924969709237E-3</v>
      </c>
      <c r="AR398" s="42">
        <f t="shared" si="460"/>
        <v>-7.627760620010493E-2</v>
      </c>
      <c r="AS398" s="42">
        <f t="shared" si="460"/>
        <v>5.3997652275987962E-2</v>
      </c>
      <c r="AT398" s="42">
        <f t="shared" si="460"/>
        <v>2.0719117123531472E-2</v>
      </c>
      <c r="AU398" s="42">
        <f t="shared" si="460"/>
        <v>3.8207930629572839E-2</v>
      </c>
      <c r="AV398" s="42">
        <f t="shared" si="460"/>
        <v>8.1567116249197102E-2</v>
      </c>
      <c r="AW398" s="42">
        <f t="shared" si="460"/>
        <v>-0.31346282652377766</v>
      </c>
      <c r="AX398" s="42">
        <f t="shared" si="460"/>
        <v>8.0128205128204844E-3</v>
      </c>
      <c r="AY398" s="42">
        <f t="shared" si="460"/>
        <v>8.1815327327650067E-4</v>
      </c>
      <c r="AZ398" s="42">
        <f t="shared" si="460"/>
        <v>4.7756312536378465E-2</v>
      </c>
      <c r="BA398" s="42">
        <f t="shared" si="460"/>
        <v>1.7760160613626841E-3</v>
      </c>
      <c r="BB398" s="42">
        <f t="shared" si="460"/>
        <v>0.23263546798029555</v>
      </c>
      <c r="BC398" s="42">
        <f t="shared" si="460"/>
        <v>0.16242360286681623</v>
      </c>
      <c r="BD398" s="42">
        <f t="shared" si="460"/>
        <v>0.14905247813411071</v>
      </c>
      <c r="BE398" s="42">
        <f t="shared" si="460"/>
        <v>8.1196014325954469E-2</v>
      </c>
      <c r="BF398" s="42">
        <f t="shared" si="460"/>
        <v>0.24464476972509819</v>
      </c>
      <c r="BG398" s="42">
        <f t="shared" si="460"/>
        <v>-2.4325933486433637E-2</v>
      </c>
      <c r="BH398" s="42">
        <f t="shared" si="460"/>
        <v>8.044058744993321E-2</v>
      </c>
      <c r="BI398" s="42">
        <f t="shared" si="460"/>
        <v>9.0182450043440499E-2</v>
      </c>
      <c r="BJ398" s="42">
        <f t="shared" si="460"/>
        <v>-9.704891038670338E-2</v>
      </c>
      <c r="BK398" s="42">
        <f t="shared" si="460"/>
        <v>1.9880239520958076E-2</v>
      </c>
      <c r="BL398" s="42">
        <f t="shared" si="460"/>
        <v>-7.8478964401294538E-2</v>
      </c>
      <c r="BM398" s="42">
        <f t="shared" si="460"/>
        <v>7.1496062992125964E-2</v>
      </c>
      <c r="BN398" s="42">
        <f t="shared" ref="BN398:BS398" si="462">IF(BN112="...","...",BN124/BN112-1)</f>
        <v>-0.14054883552987907</v>
      </c>
      <c r="BO398" s="42">
        <f t="shared" si="462"/>
        <v>0.10749054380851986</v>
      </c>
      <c r="BP398" s="42">
        <f t="shared" si="462"/>
        <v>3.2076384916619016E-2</v>
      </c>
      <c r="BQ398" s="42">
        <f t="shared" si="462"/>
        <v>0.22637217932603093</v>
      </c>
      <c r="BR398" s="42">
        <f t="shared" si="462"/>
        <v>-6.8665355522155025E-3</v>
      </c>
      <c r="BS398" s="42">
        <f t="shared" si="462"/>
        <v>1.7369093638671229E-2</v>
      </c>
      <c r="BU398" s="70">
        <f t="shared" si="443"/>
        <v>-2.129767816028183E-2</v>
      </c>
      <c r="BV398" s="70">
        <f t="shared" si="443"/>
        <v>-1.4939409280537275E-2</v>
      </c>
      <c r="BW398" s="70">
        <f t="shared" si="443"/>
        <v>2.0055326465458156E-2</v>
      </c>
      <c r="BX398" s="70">
        <f t="shared" si="443"/>
        <v>4.9414060017540118E-2</v>
      </c>
    </row>
    <row r="399" spans="1:76">
      <c r="A399" s="1">
        <f t="shared" si="384"/>
        <v>40148</v>
      </c>
      <c r="B399" s="42">
        <f t="shared" si="460"/>
        <v>0.10936565186919878</v>
      </c>
      <c r="C399" s="42">
        <f t="shared" si="460"/>
        <v>4.7310339319231565E-2</v>
      </c>
      <c r="D399" s="42">
        <f t="shared" si="460"/>
        <v>-5.1737202619871137E-2</v>
      </c>
      <c r="E399" s="42">
        <f t="shared" si="460"/>
        <v>7.9542515980637329E-2</v>
      </c>
      <c r="F399" s="42">
        <f t="shared" si="460"/>
        <v>9.355044118984801E-2</v>
      </c>
      <c r="G399" s="42">
        <f t="shared" si="460"/>
        <v>9.2145098255077995E-2</v>
      </c>
      <c r="H399" s="42">
        <f t="shared" si="460"/>
        <v>-0.10558873110660305</v>
      </c>
      <c r="I399" s="42">
        <f t="shared" si="460"/>
        <v>-1.8710624792762087E-2</v>
      </c>
      <c r="J399" s="42">
        <f t="shared" si="460"/>
        <v>0.12528678425326834</v>
      </c>
      <c r="K399" s="42">
        <f t="shared" si="460"/>
        <v>0.16017691798941791</v>
      </c>
      <c r="L399" s="42">
        <f t="shared" si="460"/>
        <v>6.2049782469153492E-2</v>
      </c>
      <c r="M399" s="42">
        <f t="shared" si="460"/>
        <v>0.13274830377841695</v>
      </c>
      <c r="N399" s="42">
        <f t="shared" si="460"/>
        <v>-7.6118140661016742E-3</v>
      </c>
      <c r="O399" s="42">
        <f t="shared" si="460"/>
        <v>8.7679289443677533E-2</v>
      </c>
      <c r="P399" s="42">
        <f t="shared" si="460"/>
        <v>-0.10893189214318921</v>
      </c>
      <c r="Q399" s="42">
        <f t="shared" si="460"/>
        <v>2.3286583752315515E-2</v>
      </c>
      <c r="R399" s="42">
        <f t="shared" si="460"/>
        <v>-7.0400500625782403E-3</v>
      </c>
      <c r="S399" s="42">
        <f t="shared" si="460"/>
        <v>-0.31536762901774762</v>
      </c>
      <c r="T399" s="42">
        <f t="shared" si="460"/>
        <v>0.2509875196898097</v>
      </c>
      <c r="U399" s="42">
        <f t="shared" si="460"/>
        <v>-0.20791311093871223</v>
      </c>
      <c r="V399" s="42">
        <f t="shared" si="460"/>
        <v>-7.0288876405837253E-2</v>
      </c>
      <c r="W399" s="42">
        <f t="shared" si="460"/>
        <v>-0.14448413163133855</v>
      </c>
      <c r="X399" s="42">
        <f t="shared" si="460"/>
        <v>0.20089078593300558</v>
      </c>
      <c r="Y399" s="42">
        <f t="shared" si="460"/>
        <v>-6.4236712632527171E-2</v>
      </c>
      <c r="Z399" s="42">
        <f t="shared" si="460"/>
        <v>3.4606594841658511E-2</v>
      </c>
      <c r="AA399" s="42">
        <f t="shared" si="460"/>
        <v>-5.5978504254366346E-2</v>
      </c>
      <c r="AB399" s="42">
        <f t="shared" si="460"/>
        <v>8.2738715625751524E-2</v>
      </c>
      <c r="AC399" s="42">
        <f t="shared" si="460"/>
        <v>-7.1760334417092397E-2</v>
      </c>
      <c r="AD399" s="42">
        <f t="shared" si="460"/>
        <v>-8.1375013662695395E-2</v>
      </c>
      <c r="AE399" s="42">
        <f t="shared" si="460"/>
        <v>3.1371030209140116E-2</v>
      </c>
      <c r="AF399" s="42">
        <f t="shared" si="460"/>
        <v>0.22652932851077212</v>
      </c>
      <c r="AG399" s="42">
        <f t="shared" si="460"/>
        <v>-0.28606965174129351</v>
      </c>
      <c r="AH399" s="42">
        <f t="shared" si="460"/>
        <v>1.9711832662673512E-2</v>
      </c>
      <c r="AI399" s="42">
        <f t="shared" si="460"/>
        <v>5.3080245510343183E-2</v>
      </c>
      <c r="AJ399" s="42">
        <f t="shared" si="460"/>
        <v>5.8867497168742844E-2</v>
      </c>
      <c r="AK399" s="42">
        <f t="shared" si="460"/>
        <v>6.4473224825017938E-2</v>
      </c>
      <c r="AL399" s="42">
        <f t="shared" si="460"/>
        <v>-0.10981393651951843</v>
      </c>
      <c r="AM399" s="42">
        <f t="shared" si="460"/>
        <v>0.21231398386913547</v>
      </c>
      <c r="AN399" s="42">
        <f t="shared" si="460"/>
        <v>-9.2363466023075436E-3</v>
      </c>
      <c r="AO399" s="42">
        <f t="shared" si="460"/>
        <v>0.12120264803236491</v>
      </c>
      <c r="AP399" s="42">
        <f t="shared" si="460"/>
        <v>3.0726032395925529E-2</v>
      </c>
      <c r="AQ399" s="42">
        <f t="shared" si="460"/>
        <v>4.6966233842509419E-2</v>
      </c>
      <c r="AR399" s="42">
        <f t="shared" si="460"/>
        <v>-1.2027577877308682E-2</v>
      </c>
      <c r="AS399" s="42">
        <f t="shared" si="460"/>
        <v>-0.20858598108173665</v>
      </c>
      <c r="AT399" s="42">
        <f t="shared" si="460"/>
        <v>-0.12405202923197134</v>
      </c>
      <c r="AU399" s="42">
        <f t="shared" si="460"/>
        <v>0.27670718055333432</v>
      </c>
      <c r="AV399" s="42">
        <f t="shared" si="460"/>
        <v>0.14592353754030407</v>
      </c>
      <c r="AW399" s="42">
        <f t="shared" si="460"/>
        <v>-9.4327089145741949E-2</v>
      </c>
      <c r="AX399" s="42">
        <f t="shared" si="460"/>
        <v>2.3086118554662249E-2</v>
      </c>
      <c r="AY399" s="42">
        <f t="shared" si="460"/>
        <v>5.3072524826963674E-2</v>
      </c>
      <c r="AZ399" s="42">
        <f t="shared" si="460"/>
        <v>5.4665530464422574E-2</v>
      </c>
      <c r="BA399" s="42">
        <f t="shared" si="460"/>
        <v>8.2212125407473691E-2</v>
      </c>
      <c r="BB399" s="42">
        <f t="shared" si="460"/>
        <v>0.78819119025304585</v>
      </c>
      <c r="BC399" s="42">
        <f t="shared" si="460"/>
        <v>4.6384634697464122E-2</v>
      </c>
      <c r="BD399" s="42">
        <f t="shared" si="460"/>
        <v>5.7526648756391463E-2</v>
      </c>
      <c r="BE399" s="42">
        <f t="shared" si="460"/>
        <v>0.14785224998904578</v>
      </c>
      <c r="BF399" s="42">
        <f t="shared" si="460"/>
        <v>0.40863820629598124</v>
      </c>
      <c r="BG399" s="42">
        <f t="shared" si="460"/>
        <v>0.14364296834457702</v>
      </c>
      <c r="BH399" s="42">
        <f t="shared" si="460"/>
        <v>2.6424870466321249E-2</v>
      </c>
      <c r="BI399" s="42">
        <f t="shared" si="460"/>
        <v>-0.25700884767082399</v>
      </c>
      <c r="BJ399" s="42">
        <f t="shared" si="460"/>
        <v>-0.12636782384001799</v>
      </c>
      <c r="BK399" s="42">
        <f t="shared" si="460"/>
        <v>4.0125356763109243E-2</v>
      </c>
      <c r="BL399" s="42">
        <f t="shared" si="460"/>
        <v>0.3057784911717496</v>
      </c>
      <c r="BM399" s="42">
        <f t="shared" si="460"/>
        <v>0.31859379291403456</v>
      </c>
      <c r="BN399" s="42">
        <f t="shared" ref="BN399:BS399" si="463">IF(BN113="...","...",BN125/BN113-1)</f>
        <v>0.1883615424882219</v>
      </c>
      <c r="BO399" s="42">
        <f t="shared" si="463"/>
        <v>0.11866404715127699</v>
      </c>
      <c r="BP399" s="42">
        <f t="shared" si="463"/>
        <v>2.8842192006592882E-3</v>
      </c>
      <c r="BQ399" s="42">
        <f t="shared" si="463"/>
        <v>-0.140263387237339</v>
      </c>
      <c r="BR399" s="42">
        <f t="shared" si="463"/>
        <v>2.686764205356118E-2</v>
      </c>
      <c r="BS399" s="42">
        <f t="shared" si="463"/>
        <v>6.6496304780063298E-2</v>
      </c>
      <c r="BU399" s="70">
        <f t="shared" si="443"/>
        <v>1.8013812371266313E-2</v>
      </c>
      <c r="BV399" s="70">
        <f t="shared" si="443"/>
        <v>4.8305241259098741E-2</v>
      </c>
      <c r="BW399" s="70">
        <f t="shared" si="443"/>
        <v>4.2832597350461743E-2</v>
      </c>
      <c r="BX399" s="70">
        <f t="shared" si="443"/>
        <v>8.3417105405144465E-2</v>
      </c>
    </row>
    <row r="400" spans="1:76">
      <c r="A400" s="1">
        <f t="shared" si="384"/>
        <v>40179</v>
      </c>
      <c r="B400" s="42">
        <f t="shared" si="460"/>
        <v>4.9108271056716779E-2</v>
      </c>
      <c r="C400" s="42">
        <f t="shared" si="460"/>
        <v>9.0727641607720511E-2</v>
      </c>
      <c r="D400" s="42">
        <f t="shared" si="460"/>
        <v>-6.4057511195003691E-3</v>
      </c>
      <c r="E400" s="42">
        <f t="shared" si="460"/>
        <v>5.763520306764236E-2</v>
      </c>
      <c r="F400" s="42">
        <f t="shared" si="460"/>
        <v>0.1544995104913609</v>
      </c>
      <c r="G400" s="42">
        <f t="shared" si="460"/>
        <v>0.20182877980054692</v>
      </c>
      <c r="H400" s="42">
        <f t="shared" si="460"/>
        <v>0.17236614452095367</v>
      </c>
      <c r="I400" s="42">
        <f t="shared" si="460"/>
        <v>-0.15267429483767958</v>
      </c>
      <c r="J400" s="42">
        <f t="shared" si="460"/>
        <v>3.1562647439542291E-2</v>
      </c>
      <c r="K400" s="42">
        <f t="shared" si="460"/>
        <v>0.24519568541554748</v>
      </c>
      <c r="L400" s="42">
        <f t="shared" si="460"/>
        <v>5.7649217448654255E-2</v>
      </c>
      <c r="M400" s="42">
        <f t="shared" si="460"/>
        <v>0.12003437738731848</v>
      </c>
      <c r="N400" s="42">
        <f t="shared" si="460"/>
        <v>9.562272334100852E-2</v>
      </c>
      <c r="O400" s="42">
        <f t="shared" si="460"/>
        <v>-3.4606123151014745E-2</v>
      </c>
      <c r="P400" s="42">
        <f t="shared" si="460"/>
        <v>-0.27175685062587718</v>
      </c>
      <c r="Q400" s="42">
        <f t="shared" si="460"/>
        <v>-9.4049556881895535E-3</v>
      </c>
      <c r="R400" s="42">
        <f t="shared" si="460"/>
        <v>-2.7563126597914489E-2</v>
      </c>
      <c r="S400" s="42">
        <f t="shared" si="460"/>
        <v>0.57458028411536799</v>
      </c>
      <c r="T400" s="42">
        <f t="shared" si="460"/>
        <v>-6.0120838409706834E-2</v>
      </c>
      <c r="U400" s="42">
        <f t="shared" si="460"/>
        <v>0.12868474014442999</v>
      </c>
      <c r="V400" s="42">
        <f t="shared" si="460"/>
        <v>5.2242991372223546E-2</v>
      </c>
      <c r="W400" s="42">
        <f t="shared" si="460"/>
        <v>-3.6603544415613087E-2</v>
      </c>
      <c r="X400" s="42">
        <f t="shared" si="460"/>
        <v>0.14300485166626897</v>
      </c>
      <c r="Y400" s="42">
        <f t="shared" si="460"/>
        <v>-0.13755795981452856</v>
      </c>
      <c r="Z400" s="42">
        <f t="shared" si="460"/>
        <v>3.1601685423222614E-2</v>
      </c>
      <c r="AA400" s="42">
        <f t="shared" si="460"/>
        <v>3.4489754514100301E-2</v>
      </c>
      <c r="AB400" s="42">
        <f t="shared" si="460"/>
        <v>-0.11322302748530011</v>
      </c>
      <c r="AC400" s="42">
        <f t="shared" si="460"/>
        <v>3.8577586206896441E-2</v>
      </c>
      <c r="AD400" s="42">
        <f t="shared" si="460"/>
        <v>6.0830919407959927E-2</v>
      </c>
      <c r="AE400" s="42">
        <f t="shared" si="460"/>
        <v>-0.21144343302990898</v>
      </c>
      <c r="AF400" s="42">
        <f t="shared" si="460"/>
        <v>-1.6935644550707285E-2</v>
      </c>
      <c r="AG400" s="42">
        <f t="shared" si="460"/>
        <v>-0.31308945412975131</v>
      </c>
      <c r="AH400" s="42">
        <f t="shared" si="460"/>
        <v>0.12562148123771499</v>
      </c>
      <c r="AI400" s="42">
        <f t="shared" si="460"/>
        <v>6.8962568412822556E-2</v>
      </c>
      <c r="AJ400" s="42">
        <f t="shared" si="460"/>
        <v>0.19839607127570913</v>
      </c>
      <c r="AK400" s="42">
        <f t="shared" si="460"/>
        <v>8.2484856295914399E-2</v>
      </c>
      <c r="AL400" s="42">
        <f t="shared" si="460"/>
        <v>-7.9471085446480849E-2</v>
      </c>
      <c r="AM400" s="42">
        <f t="shared" si="460"/>
        <v>0.18014448846422737</v>
      </c>
      <c r="AN400" s="42">
        <f t="shared" si="460"/>
        <v>9.9159646461246975E-2</v>
      </c>
      <c r="AO400" s="42">
        <f t="shared" si="460"/>
        <v>0.12275143397699639</v>
      </c>
      <c r="AP400" s="42">
        <f t="shared" si="460"/>
        <v>1.4898195662969016E-3</v>
      </c>
      <c r="AQ400" s="42">
        <f t="shared" si="460"/>
        <v>0.10330296516190662</v>
      </c>
      <c r="AR400" s="42">
        <f t="shared" si="460"/>
        <v>-6.2548100468760914E-2</v>
      </c>
      <c r="AS400" s="42">
        <f t="shared" si="460"/>
        <v>4.9678012879484923E-2</v>
      </c>
      <c r="AT400" s="42">
        <f t="shared" si="460"/>
        <v>5.8026394933305969E-3</v>
      </c>
      <c r="AU400" s="42">
        <f t="shared" si="460"/>
        <v>0.13917437771024677</v>
      </c>
      <c r="AV400" s="42">
        <f t="shared" si="460"/>
        <v>1.559988654627964E-2</v>
      </c>
      <c r="AW400" s="42">
        <f t="shared" si="460"/>
        <v>-0.2170064644455495</v>
      </c>
      <c r="AX400" s="42">
        <f t="shared" si="460"/>
        <v>-2.633504979480894E-3</v>
      </c>
      <c r="AY400" s="42">
        <f t="shared" si="460"/>
        <v>9.3635392808464557E-2</v>
      </c>
      <c r="AZ400" s="42">
        <f t="shared" si="460"/>
        <v>6.3336104602826682E-2</v>
      </c>
      <c r="BA400" s="42">
        <f t="shared" si="460"/>
        <v>-3.6362761143737377E-2</v>
      </c>
      <c r="BB400" s="42">
        <f t="shared" si="460"/>
        <v>-0.16743889725472028</v>
      </c>
      <c r="BC400" s="42">
        <f t="shared" si="460"/>
        <v>0.31245745405037439</v>
      </c>
      <c r="BD400" s="42">
        <f t="shared" si="460"/>
        <v>7.6076549074223676E-2</v>
      </c>
      <c r="BE400" s="42">
        <f t="shared" si="460"/>
        <v>0.1720624829830748</v>
      </c>
      <c r="BF400" s="42">
        <f t="shared" si="460"/>
        <v>0.19418344519015651</v>
      </c>
      <c r="BG400" s="42">
        <f t="shared" si="460"/>
        <v>5.2534900808229201E-2</v>
      </c>
      <c r="BH400" s="42">
        <f t="shared" si="460"/>
        <v>-0.10337852827184824</v>
      </c>
      <c r="BI400" s="42">
        <f t="shared" si="460"/>
        <v>-0.42048577999663428</v>
      </c>
      <c r="BJ400" s="42">
        <f t="shared" si="460"/>
        <v>-0.11808610936517916</v>
      </c>
      <c r="BK400" s="42">
        <f t="shared" si="460"/>
        <v>4.9233125380059084E-2</v>
      </c>
      <c r="BL400" s="42">
        <f t="shared" si="460"/>
        <v>0.24154149597936581</v>
      </c>
      <c r="BM400" s="42">
        <f t="shared" ref="BM400:BS400" si="464">IF(BM114="...","...",BM126/BM114-1)</f>
        <v>0.26053386278402835</v>
      </c>
      <c r="BN400" s="42">
        <f t="shared" si="464"/>
        <v>6.6729656312743524E-2</v>
      </c>
      <c r="BO400" s="42">
        <f t="shared" si="464"/>
        <v>0.13708995313750139</v>
      </c>
      <c r="BP400" s="42">
        <f t="shared" si="464"/>
        <v>-0.13171627019829413</v>
      </c>
      <c r="BQ400" s="42">
        <f t="shared" si="464"/>
        <v>3.3636572127513364E-3</v>
      </c>
      <c r="BR400" s="42">
        <f t="shared" si="464"/>
        <v>2.3105881750480339E-2</v>
      </c>
      <c r="BS400" s="42">
        <f t="shared" si="464"/>
        <v>7.9188359431510591E-2</v>
      </c>
      <c r="BU400" s="70">
        <f t="shared" si="443"/>
        <v>3.4600854429262418E-2</v>
      </c>
      <c r="BV400" s="70">
        <f t="shared" si="443"/>
        <v>6.2423296436188602E-2</v>
      </c>
      <c r="BW400" s="70">
        <f t="shared" si="443"/>
        <v>3.6010346119748071E-3</v>
      </c>
      <c r="BX400" s="70">
        <f t="shared" si="443"/>
        <v>9.4261953568988144E-2</v>
      </c>
    </row>
    <row r="401" spans="1:76">
      <c r="A401" s="1">
        <f t="shared" si="384"/>
        <v>40210</v>
      </c>
      <c r="B401" s="42">
        <f t="shared" ref="B401:BM404" si="465">IF(B115="...","...",B127/B115-1)</f>
        <v>-8.1218053289831449E-2</v>
      </c>
      <c r="C401" s="42">
        <f t="shared" si="465"/>
        <v>0.10299788253649833</v>
      </c>
      <c r="D401" s="42">
        <f t="shared" si="465"/>
        <v>-4.630938643883864E-3</v>
      </c>
      <c r="E401" s="42">
        <f t="shared" si="465"/>
        <v>3.6992338143778669E-2</v>
      </c>
      <c r="F401" s="42">
        <f t="shared" si="465"/>
        <v>-9.9170106261526336E-2</v>
      </c>
      <c r="G401" s="42">
        <f t="shared" si="465"/>
        <v>0.11378655322792097</v>
      </c>
      <c r="H401" s="42">
        <f t="shared" si="465"/>
        <v>2.0770778066058426E-2</v>
      </c>
      <c r="I401" s="42">
        <f t="shared" si="465"/>
        <v>0.17634016554986198</v>
      </c>
      <c r="J401" s="42">
        <f t="shared" si="465"/>
        <v>-7.3811905636246178E-2</v>
      </c>
      <c r="K401" s="42">
        <f t="shared" si="465"/>
        <v>0.18949381510416674</v>
      </c>
      <c r="L401" s="42">
        <f t="shared" si="465"/>
        <v>-0.13190472844797307</v>
      </c>
      <c r="M401" s="42">
        <f t="shared" si="465"/>
        <v>0.15635971734589571</v>
      </c>
      <c r="N401" s="42">
        <f t="shared" si="465"/>
        <v>-5.5135797426996147E-3</v>
      </c>
      <c r="O401" s="42">
        <f t="shared" si="465"/>
        <v>-1.7545501333458113E-2</v>
      </c>
      <c r="P401" s="42">
        <f t="shared" si="465"/>
        <v>6.6477831088502803E-3</v>
      </c>
      <c r="Q401" s="42">
        <f t="shared" si="465"/>
        <v>-0.15973892133287526</v>
      </c>
      <c r="R401" s="42">
        <f t="shared" si="465"/>
        <v>-4.2451759364358632E-2</v>
      </c>
      <c r="S401" s="42">
        <f t="shared" si="465"/>
        <v>-0.20877765048030317</v>
      </c>
      <c r="T401" s="42">
        <f t="shared" si="465"/>
        <v>-9.3503104689651728E-3</v>
      </c>
      <c r="U401" s="42">
        <f t="shared" si="465"/>
        <v>-0.17486496913580252</v>
      </c>
      <c r="V401" s="42">
        <f t="shared" si="465"/>
        <v>-6.451355449732632E-3</v>
      </c>
      <c r="W401" s="42">
        <f t="shared" si="465"/>
        <v>-1.9756338491932812E-2</v>
      </c>
      <c r="X401" s="42">
        <f t="shared" si="465"/>
        <v>1.947176930332839E-2</v>
      </c>
      <c r="Y401" s="42">
        <f t="shared" si="465"/>
        <v>1.7180356879516356E-2</v>
      </c>
      <c r="Z401" s="42">
        <f t="shared" si="465"/>
        <v>-4.2031479957095441E-2</v>
      </c>
      <c r="AA401" s="42">
        <f t="shared" si="465"/>
        <v>-7.4763193504736147E-2</v>
      </c>
      <c r="AB401" s="42">
        <f t="shared" si="465"/>
        <v>-0.20775442346514661</v>
      </c>
      <c r="AC401" s="42">
        <f t="shared" si="465"/>
        <v>-3.1857031857031815E-2</v>
      </c>
      <c r="AD401" s="42">
        <f t="shared" si="465"/>
        <v>-2.7729532251302591E-2</v>
      </c>
      <c r="AE401" s="42">
        <f t="shared" si="465"/>
        <v>8.945841392649978E-3</v>
      </c>
      <c r="AF401" s="42">
        <f t="shared" si="465"/>
        <v>-9.0311482459912718E-3</v>
      </c>
      <c r="AG401" s="42">
        <f t="shared" si="465"/>
        <v>-7.7848239667614227E-2</v>
      </c>
      <c r="AH401" s="42">
        <f t="shared" si="465"/>
        <v>0.11161473988898951</v>
      </c>
      <c r="AI401" s="42">
        <f t="shared" si="465"/>
        <v>2.2881734853565927E-2</v>
      </c>
      <c r="AJ401" s="42">
        <f t="shared" si="465"/>
        <v>0.13867906441717781</v>
      </c>
      <c r="AK401" s="42">
        <f t="shared" si="465"/>
        <v>4.6348588120739276E-3</v>
      </c>
      <c r="AL401" s="42">
        <f t="shared" si="465"/>
        <v>-0.10326873745968046</v>
      </c>
      <c r="AM401" s="42">
        <f t="shared" si="465"/>
        <v>2.2103707511405224E-2</v>
      </c>
      <c r="AN401" s="42">
        <f t="shared" si="465"/>
        <v>-5.5104149670963221E-2</v>
      </c>
      <c r="AO401" s="42">
        <f t="shared" si="465"/>
        <v>2.0667616583894821E-2</v>
      </c>
      <c r="AP401" s="42">
        <f t="shared" si="465"/>
        <v>-5.272393097828354E-2</v>
      </c>
      <c r="AQ401" s="42">
        <f t="shared" si="465"/>
        <v>5.8769824817090255E-2</v>
      </c>
      <c r="AR401" s="42">
        <f t="shared" si="465"/>
        <v>-5.2006999890626737E-2</v>
      </c>
      <c r="AS401" s="42">
        <f t="shared" si="465"/>
        <v>-6.9517399868680219E-2</v>
      </c>
      <c r="AT401" s="42">
        <f t="shared" si="465"/>
        <v>-3.828885637895374E-2</v>
      </c>
      <c r="AU401" s="42">
        <f t="shared" si="465"/>
        <v>0.14878177037686235</v>
      </c>
      <c r="AV401" s="42">
        <f t="shared" si="465"/>
        <v>-0.10184406703660109</v>
      </c>
      <c r="AW401" s="42">
        <f t="shared" si="465"/>
        <v>-0.18103744417725864</v>
      </c>
      <c r="AX401" s="42">
        <f t="shared" si="465"/>
        <v>-5.5299189546217264E-2</v>
      </c>
      <c r="AY401" s="42">
        <f t="shared" si="465"/>
        <v>5.4996374284832061E-2</v>
      </c>
      <c r="AZ401" s="42">
        <f t="shared" si="465"/>
        <v>6.3606861381548363E-2</v>
      </c>
      <c r="BA401" s="42">
        <f t="shared" si="465"/>
        <v>-5.4464535806542091E-3</v>
      </c>
      <c r="BB401" s="42">
        <f t="shared" si="465"/>
        <v>-0.13664311278333485</v>
      </c>
      <c r="BC401" s="42">
        <f t="shared" si="465"/>
        <v>9.4521840483987374E-2</v>
      </c>
      <c r="BD401" s="42">
        <f t="shared" si="465"/>
        <v>-0.12255389202957068</v>
      </c>
      <c r="BE401" s="42">
        <f t="shared" si="465"/>
        <v>0.17759873952361405</v>
      </c>
      <c r="BF401" s="42">
        <f t="shared" si="465"/>
        <v>0.13605556489105464</v>
      </c>
      <c r="BG401" s="42">
        <f t="shared" si="465"/>
        <v>9.588452088452093E-2</v>
      </c>
      <c r="BH401" s="42">
        <f t="shared" si="465"/>
        <v>6.6370926463060975E-2</v>
      </c>
      <c r="BI401" s="42">
        <f t="shared" si="465"/>
        <v>-0.34043337943752883</v>
      </c>
      <c r="BJ401" s="42">
        <f t="shared" si="465"/>
        <v>-5.9838919865837781E-2</v>
      </c>
      <c r="BK401" s="42">
        <f t="shared" si="465"/>
        <v>9.7544717253638558E-2</v>
      </c>
      <c r="BL401" s="42">
        <f t="shared" si="465"/>
        <v>-3.7476808905380299E-2</v>
      </c>
      <c r="BM401" s="42">
        <f t="shared" si="465"/>
        <v>0.28353719671144972</v>
      </c>
      <c r="BN401" s="42">
        <f t="shared" ref="BN401:BS401" si="466">IF(BN115="...","...",BN127/BN115-1)</f>
        <v>0.32400738688827335</v>
      </c>
      <c r="BO401" s="42">
        <f t="shared" si="466"/>
        <v>7.1692780848676252E-2</v>
      </c>
      <c r="BP401" s="42">
        <f t="shared" si="466"/>
        <v>3.6310406448424093E-2</v>
      </c>
      <c r="BQ401" s="42">
        <f t="shared" si="466"/>
        <v>-4.0355008150697369E-2</v>
      </c>
      <c r="BR401" s="42">
        <f t="shared" si="466"/>
        <v>-2.6508890328415524E-2</v>
      </c>
      <c r="BS401" s="42">
        <f t="shared" si="466"/>
        <v>5.9191556053577399E-2</v>
      </c>
      <c r="BU401" s="70">
        <f t="shared" ref="BU401:BX416" si="467">IF(BU115="...","...",BU127/BU115-1)</f>
        <v>-1.9512158548940173E-2</v>
      </c>
      <c r="BV401" s="70">
        <f t="shared" si="467"/>
        <v>5.3610644099973515E-2</v>
      </c>
      <c r="BW401" s="70">
        <f t="shared" si="467"/>
        <v>-3.854078664800753E-2</v>
      </c>
      <c r="BX401" s="70">
        <f t="shared" si="467"/>
        <v>6.412636540600003E-2</v>
      </c>
    </row>
    <row r="402" spans="1:76">
      <c r="A402" s="1">
        <f t="shared" si="384"/>
        <v>40238</v>
      </c>
      <c r="B402" s="42">
        <f t="shared" si="465"/>
        <v>-9.5856087375522092E-3</v>
      </c>
      <c r="C402" s="42">
        <f t="shared" si="465"/>
        <v>3.7395184509676493E-3</v>
      </c>
      <c r="D402" s="42">
        <f t="shared" si="465"/>
        <v>-9.945282861927307E-4</v>
      </c>
      <c r="E402" s="42">
        <f t="shared" si="465"/>
        <v>1.5754784772177732E-2</v>
      </c>
      <c r="F402" s="42">
        <f t="shared" si="465"/>
        <v>6.6863057755195854E-2</v>
      </c>
      <c r="G402" s="42">
        <f t="shared" si="465"/>
        <v>0.15585277621054727</v>
      </c>
      <c r="H402" s="42">
        <f t="shared" si="465"/>
        <v>-2.7320311502617156E-2</v>
      </c>
      <c r="I402" s="42">
        <f t="shared" si="465"/>
        <v>-4.0473721987399291E-2</v>
      </c>
      <c r="J402" s="42">
        <f t="shared" si="465"/>
        <v>0.11654357973942719</v>
      </c>
      <c r="K402" s="42">
        <f t="shared" si="465"/>
        <v>0.1910951854534364</v>
      </c>
      <c r="L402" s="42">
        <f t="shared" si="465"/>
        <v>3.2615437877760556E-2</v>
      </c>
      <c r="M402" s="42">
        <f t="shared" si="465"/>
        <v>9.0222028533418985E-2</v>
      </c>
      <c r="N402" s="42">
        <f t="shared" si="465"/>
        <v>6.6516821080715438E-3</v>
      </c>
      <c r="O402" s="42">
        <f t="shared" si="465"/>
        <v>-6.1930082044125756E-2</v>
      </c>
      <c r="P402" s="42">
        <f t="shared" si="465"/>
        <v>0.14091228070175443</v>
      </c>
      <c r="Q402" s="42">
        <f t="shared" si="465"/>
        <v>-0.24489436619718308</v>
      </c>
      <c r="R402" s="42">
        <f t="shared" si="465"/>
        <v>-0.2497887157296913</v>
      </c>
      <c r="S402" s="42">
        <f t="shared" si="465"/>
        <v>-8.957690612604674E-2</v>
      </c>
      <c r="T402" s="42">
        <f t="shared" si="465"/>
        <v>5.2647689011325438E-2</v>
      </c>
      <c r="U402" s="42">
        <f t="shared" si="465"/>
        <v>-9.4656172328086208E-2</v>
      </c>
      <c r="V402" s="42">
        <f t="shared" si="465"/>
        <v>5.7425585184596395E-2</v>
      </c>
      <c r="W402" s="42">
        <f t="shared" si="465"/>
        <v>-0.13466499986701064</v>
      </c>
      <c r="X402" s="42">
        <f t="shared" si="465"/>
        <v>0.18243091440125814</v>
      </c>
      <c r="Y402" s="42">
        <f t="shared" si="465"/>
        <v>-0.14167942527381938</v>
      </c>
      <c r="Z402" s="42">
        <f t="shared" si="465"/>
        <v>0.11799452185304271</v>
      </c>
      <c r="AA402" s="42">
        <f t="shared" si="465"/>
        <v>-0.2974522292993631</v>
      </c>
      <c r="AB402" s="42">
        <f t="shared" si="465"/>
        <v>7.3823365453531853E-2</v>
      </c>
      <c r="AC402" s="42">
        <f t="shared" si="465"/>
        <v>-0.11157119852772024</v>
      </c>
      <c r="AD402" s="42">
        <f t="shared" si="465"/>
        <v>0.18565208915459097</v>
      </c>
      <c r="AE402" s="42">
        <f t="shared" si="465"/>
        <v>6.8853523871386768E-2</v>
      </c>
      <c r="AF402" s="42">
        <f t="shared" si="465"/>
        <v>4.1692063879068542E-2</v>
      </c>
      <c r="AG402" s="42">
        <f t="shared" si="465"/>
        <v>-0.35729634694276224</v>
      </c>
      <c r="AH402" s="42">
        <f t="shared" si="465"/>
        <v>-3.5488713482252354E-3</v>
      </c>
      <c r="AI402" s="42">
        <f t="shared" si="465"/>
        <v>-5.2291046794698426E-2</v>
      </c>
      <c r="AJ402" s="42">
        <f t="shared" si="465"/>
        <v>3.3580728614445166E-2</v>
      </c>
      <c r="AK402" s="42">
        <f t="shared" si="465"/>
        <v>-3.2921655747169765E-2</v>
      </c>
      <c r="AL402" s="42">
        <f t="shared" si="465"/>
        <v>-0.14429345879206168</v>
      </c>
      <c r="AM402" s="42">
        <f t="shared" si="465"/>
        <v>0.10656220395831739</v>
      </c>
      <c r="AN402" s="42">
        <f t="shared" si="465"/>
        <v>0.11586301410674649</v>
      </c>
      <c r="AO402" s="42">
        <f t="shared" si="465"/>
        <v>2.307135278961292E-2</v>
      </c>
      <c r="AP402" s="42">
        <f t="shared" si="465"/>
        <v>-1.2800352076769883E-2</v>
      </c>
      <c r="AQ402" s="42">
        <f t="shared" si="465"/>
        <v>3.4535888925813829E-2</v>
      </c>
      <c r="AR402" s="42">
        <f t="shared" si="465"/>
        <v>2.1188085861667316E-2</v>
      </c>
      <c r="AS402" s="42">
        <f t="shared" si="465"/>
        <v>-0.17535838822161953</v>
      </c>
      <c r="AT402" s="42">
        <f t="shared" si="465"/>
        <v>0.26060152108780832</v>
      </c>
      <c r="AU402" s="42">
        <f t="shared" si="465"/>
        <v>-1.409615456903357E-2</v>
      </c>
      <c r="AV402" s="42">
        <f t="shared" si="465"/>
        <v>-4.333576110706483E-2</v>
      </c>
      <c r="AW402" s="42">
        <f t="shared" si="465"/>
        <v>-0.24034238089874982</v>
      </c>
      <c r="AX402" s="42">
        <f t="shared" si="465"/>
        <v>7.5823732912370101E-3</v>
      </c>
      <c r="AY402" s="42">
        <f t="shared" si="465"/>
        <v>1.1535701407062726E-2</v>
      </c>
      <c r="AZ402" s="42">
        <f t="shared" si="465"/>
        <v>-4.0672294763562267E-2</v>
      </c>
      <c r="BA402" s="42">
        <f t="shared" si="465"/>
        <v>7.8393792071802526E-2</v>
      </c>
      <c r="BB402" s="42">
        <f t="shared" si="465"/>
        <v>5.8422282574369877E-2</v>
      </c>
      <c r="BC402" s="42">
        <f t="shared" si="465"/>
        <v>5.6561716355530756E-2</v>
      </c>
      <c r="BD402" s="42">
        <f t="shared" si="465"/>
        <v>-0.10080880853666829</v>
      </c>
      <c r="BE402" s="42">
        <f t="shared" si="465"/>
        <v>0.18302144209818971</v>
      </c>
      <c r="BF402" s="42">
        <f t="shared" si="465"/>
        <v>0.55276001924795493</v>
      </c>
      <c r="BG402" s="42">
        <f t="shared" si="465"/>
        <v>1.2938470385279732E-3</v>
      </c>
      <c r="BH402" s="42">
        <f t="shared" si="465"/>
        <v>0.37082545683679902</v>
      </c>
      <c r="BI402" s="42">
        <f t="shared" si="465"/>
        <v>-0.45525142242042138</v>
      </c>
      <c r="BJ402" s="42">
        <f t="shared" si="465"/>
        <v>1.0610629042281383E-2</v>
      </c>
      <c r="BK402" s="42">
        <f t="shared" si="465"/>
        <v>5.8076263924592864E-2</v>
      </c>
      <c r="BL402" s="42">
        <f t="shared" si="465"/>
        <v>0.15417515274949078</v>
      </c>
      <c r="BM402" s="42">
        <f t="shared" si="465"/>
        <v>-9.2557048411175069E-2</v>
      </c>
      <c r="BN402" s="42">
        <f t="shared" ref="BN402:BS402" si="468">IF(BN116="...","...",BN128/BN116-1)</f>
        <v>1.1284666879183947E-2</v>
      </c>
      <c r="BO402" s="42">
        <f t="shared" si="468"/>
        <v>0.15009122881243875</v>
      </c>
      <c r="BP402" s="42">
        <f t="shared" si="468"/>
        <v>3.4398625429553187E-2</v>
      </c>
      <c r="BQ402" s="42">
        <f t="shared" si="468"/>
        <v>-0.15555278574099463</v>
      </c>
      <c r="BR402" s="42">
        <f t="shared" si="468"/>
        <v>1.9421855203213267E-2</v>
      </c>
      <c r="BS402" s="42">
        <f t="shared" si="468"/>
        <v>2.7161035943317646E-2</v>
      </c>
      <c r="BU402" s="70">
        <f t="shared" si="467"/>
        <v>2.001965641941017E-2</v>
      </c>
      <c r="BV402" s="70">
        <f t="shared" si="467"/>
        <v>-1.3383150626757878E-3</v>
      </c>
      <c r="BW402" s="70">
        <f t="shared" si="467"/>
        <v>1.839103743224646E-2</v>
      </c>
      <c r="BX402" s="70">
        <f t="shared" si="467"/>
        <v>5.4301915435102988E-2</v>
      </c>
    </row>
    <row r="403" spans="1:76">
      <c r="A403" s="1">
        <f t="shared" si="384"/>
        <v>40269</v>
      </c>
      <c r="B403" s="42">
        <f t="shared" si="465"/>
        <v>-2.6505195683755867E-3</v>
      </c>
      <c r="C403" s="42">
        <f t="shared" si="465"/>
        <v>-9.1098895721532624E-2</v>
      </c>
      <c r="D403" s="42">
        <f t="shared" si="465"/>
        <v>0.10744731360329185</v>
      </c>
      <c r="E403" s="42">
        <f t="shared" si="465"/>
        <v>-8.4134501314453436E-3</v>
      </c>
      <c r="F403" s="42">
        <f t="shared" si="465"/>
        <v>-0.12346070374795781</v>
      </c>
      <c r="G403" s="42">
        <f t="shared" si="465"/>
        <v>-1.7023234414538235E-3</v>
      </c>
      <c r="H403" s="42">
        <f t="shared" si="465"/>
        <v>-3.2709746971906872E-2</v>
      </c>
      <c r="I403" s="42">
        <f t="shared" si="465"/>
        <v>-0.17132106265300573</v>
      </c>
      <c r="J403" s="42">
        <f t="shared" si="465"/>
        <v>0.1684609552691434</v>
      </c>
      <c r="K403" s="42">
        <f t="shared" si="465"/>
        <v>0.39143079719553353</v>
      </c>
      <c r="L403" s="42">
        <f t="shared" si="465"/>
        <v>-0.1232160824657591</v>
      </c>
      <c r="M403" s="42">
        <f t="shared" si="465"/>
        <v>3.3473270199027017E-3</v>
      </c>
      <c r="N403" s="42">
        <f t="shared" si="465"/>
        <v>-4.9005273447125908E-2</v>
      </c>
      <c r="O403" s="42">
        <f t="shared" si="465"/>
        <v>-0.12778282981374822</v>
      </c>
      <c r="P403" s="42">
        <f t="shared" si="465"/>
        <v>-0.24884868421052631</v>
      </c>
      <c r="Q403" s="42">
        <f t="shared" si="465"/>
        <v>-1.8395879323032105E-3</v>
      </c>
      <c r="R403" s="42">
        <f t="shared" si="465"/>
        <v>-8.5724032065495503E-2</v>
      </c>
      <c r="S403" s="42">
        <f t="shared" si="465"/>
        <v>6.8992706485314415E-2</v>
      </c>
      <c r="T403" s="42">
        <f t="shared" si="465"/>
        <v>3.611144042679304E-2</v>
      </c>
      <c r="U403" s="42">
        <f t="shared" si="465"/>
        <v>0.32691977323483945</v>
      </c>
      <c r="V403" s="42">
        <f t="shared" si="465"/>
        <v>3.8410087283602401E-4</v>
      </c>
      <c r="W403" s="42">
        <f t="shared" si="465"/>
        <v>-0.13717020285435988</v>
      </c>
      <c r="X403" s="42">
        <f t="shared" si="465"/>
        <v>6.3859521205492875E-2</v>
      </c>
      <c r="Y403" s="42">
        <f t="shared" si="465"/>
        <v>0.21476152411404215</v>
      </c>
      <c r="Z403" s="42">
        <f t="shared" si="465"/>
        <v>-0.16873681181661226</v>
      </c>
      <c r="AA403" s="42">
        <f t="shared" si="465"/>
        <v>0.13083883590119827</v>
      </c>
      <c r="AB403" s="42">
        <f t="shared" si="465"/>
        <v>-0.13276500132170233</v>
      </c>
      <c r="AC403" s="42">
        <f t="shared" si="465"/>
        <v>-0.19642350269656539</v>
      </c>
      <c r="AD403" s="42">
        <f t="shared" si="465"/>
        <v>3.8905982905983016E-2</v>
      </c>
      <c r="AE403" s="42">
        <f t="shared" si="465"/>
        <v>0.1328125</v>
      </c>
      <c r="AF403" s="42">
        <f t="shared" si="465"/>
        <v>1.6123253314224373E-2</v>
      </c>
      <c r="AG403" s="42">
        <f t="shared" si="465"/>
        <v>6.2068965517241281E-2</v>
      </c>
      <c r="AH403" s="42">
        <f t="shared" si="465"/>
        <v>-5.8520090650742818E-2</v>
      </c>
      <c r="AI403" s="42">
        <f t="shared" si="465"/>
        <v>-0.13421674101285752</v>
      </c>
      <c r="AJ403" s="42">
        <f t="shared" si="465"/>
        <v>-2.6385520330746814E-2</v>
      </c>
      <c r="AK403" s="42">
        <f t="shared" si="465"/>
        <v>-0.14772928079165926</v>
      </c>
      <c r="AL403" s="42">
        <f t="shared" si="465"/>
        <v>-0.1350702859912748</v>
      </c>
      <c r="AM403" s="42">
        <f t="shared" si="465"/>
        <v>0.11093809342954808</v>
      </c>
      <c r="AN403" s="42">
        <f t="shared" si="465"/>
        <v>4.4542549336144655E-2</v>
      </c>
      <c r="AO403" s="42">
        <f t="shared" si="465"/>
        <v>-6.7206941715782564E-2</v>
      </c>
      <c r="AP403" s="42">
        <f t="shared" si="465"/>
        <v>4.6613048147092995E-2</v>
      </c>
      <c r="AQ403" s="42">
        <f t="shared" si="465"/>
        <v>4.1166268724089239E-2</v>
      </c>
      <c r="AR403" s="42">
        <f t="shared" si="465"/>
        <v>-7.6832525920224604E-2</v>
      </c>
      <c r="AS403" s="42">
        <f t="shared" si="465"/>
        <v>0.25473251028806576</v>
      </c>
      <c r="AT403" s="42">
        <f t="shared" si="465"/>
        <v>-7.8561848756834807E-2</v>
      </c>
      <c r="AU403" s="42">
        <f t="shared" si="465"/>
        <v>5.0547045951859992E-2</v>
      </c>
      <c r="AV403" s="42">
        <f t="shared" si="465"/>
        <v>-8.8794576420658133E-2</v>
      </c>
      <c r="AW403" s="42">
        <f t="shared" si="465"/>
        <v>-0.17310252996005326</v>
      </c>
      <c r="AX403" s="42">
        <f t="shared" si="465"/>
        <v>1.5181300074337267E-2</v>
      </c>
      <c r="AY403" s="42">
        <f t="shared" si="465"/>
        <v>4.3377145600768108E-2</v>
      </c>
      <c r="AZ403" s="42">
        <f t="shared" si="465"/>
        <v>-0.10191838034898948</v>
      </c>
      <c r="BA403" s="42">
        <f t="shared" si="465"/>
        <v>8.3670162568330264E-2</v>
      </c>
      <c r="BB403" s="42">
        <f t="shared" si="465"/>
        <v>0.17033059238127213</v>
      </c>
      <c r="BC403" s="42">
        <f t="shared" si="465"/>
        <v>2.0750738085196119E-2</v>
      </c>
      <c r="BD403" s="42">
        <f t="shared" si="465"/>
        <v>1.8198826430819048E-2</v>
      </c>
      <c r="BE403" s="42">
        <f t="shared" si="465"/>
        <v>0.20832077712583974</v>
      </c>
      <c r="BF403" s="42">
        <f t="shared" si="465"/>
        <v>0.18777042504454067</v>
      </c>
      <c r="BG403" s="42">
        <f t="shared" si="465"/>
        <v>0.10039188566159529</v>
      </c>
      <c r="BH403" s="42">
        <f t="shared" si="465"/>
        <v>0.27531909294267298</v>
      </c>
      <c r="BI403" s="42">
        <f t="shared" si="465"/>
        <v>-0.36895541134603305</v>
      </c>
      <c r="BJ403" s="42">
        <f t="shared" si="465"/>
        <v>-5.4619737388302614E-2</v>
      </c>
      <c r="BK403" s="42">
        <f t="shared" si="465"/>
        <v>4.8322444212984816E-2</v>
      </c>
      <c r="BL403" s="42">
        <f t="shared" si="465"/>
        <v>-2.5498007968127512E-2</v>
      </c>
      <c r="BM403" s="42">
        <f t="shared" si="465"/>
        <v>3.6969916636462541E-2</v>
      </c>
      <c r="BN403" s="42">
        <f t="shared" ref="BN403:BS403" si="469">IF(BN117="...","...",BN129/BN117-1)</f>
        <v>0.44154722845795202</v>
      </c>
      <c r="BO403" s="42">
        <f t="shared" si="469"/>
        <v>-5.6799522316763662E-2</v>
      </c>
      <c r="BP403" s="42">
        <f t="shared" si="469"/>
        <v>8.603822235704528E-2</v>
      </c>
      <c r="BQ403" s="42">
        <f t="shared" si="469"/>
        <v>-0.19676868514383294</v>
      </c>
      <c r="BR403" s="42">
        <f t="shared" si="469"/>
        <v>2.8577645522174233E-3</v>
      </c>
      <c r="BS403" s="42">
        <f t="shared" si="469"/>
        <v>1.5125032463418453E-2</v>
      </c>
      <c r="BU403" s="70">
        <f t="shared" si="467"/>
        <v>-7.9751179310286746E-3</v>
      </c>
      <c r="BV403" s="70">
        <f t="shared" si="467"/>
        <v>-2.7480137036227092E-2</v>
      </c>
      <c r="BW403" s="70">
        <f t="shared" si="467"/>
        <v>2.1679271397348376E-2</v>
      </c>
      <c r="BX403" s="70">
        <f t="shared" si="467"/>
        <v>5.8668430511363612E-2</v>
      </c>
    </row>
    <row r="404" spans="1:76">
      <c r="A404" s="1">
        <f t="shared" si="384"/>
        <v>40299</v>
      </c>
      <c r="B404" s="42">
        <f t="shared" si="465"/>
        <v>-0.17454508488360276</v>
      </c>
      <c r="C404" s="42">
        <f t="shared" si="465"/>
        <v>0.20251968503937001</v>
      </c>
      <c r="D404" s="42">
        <f t="shared" si="465"/>
        <v>-4.6947733000268776E-4</v>
      </c>
      <c r="E404" s="42">
        <f t="shared" si="465"/>
        <v>0.13766418898279187</v>
      </c>
      <c r="F404" s="42">
        <f t="shared" si="465"/>
        <v>-0.21813016257168416</v>
      </c>
      <c r="G404" s="42">
        <f t="shared" si="465"/>
        <v>9.9640763849498937E-2</v>
      </c>
      <c r="H404" s="42">
        <f t="shared" si="465"/>
        <v>-4.9275076761407521E-2</v>
      </c>
      <c r="I404" s="42">
        <f t="shared" si="465"/>
        <v>-6.4354665713264314E-3</v>
      </c>
      <c r="J404" s="42">
        <f t="shared" si="465"/>
        <v>6.9353827579001104E-2</v>
      </c>
      <c r="K404" s="42">
        <f t="shared" si="465"/>
        <v>0.53071177233162548</v>
      </c>
      <c r="L404" s="42">
        <f t="shared" si="465"/>
        <v>-0.21309926112606681</v>
      </c>
      <c r="M404" s="42">
        <f t="shared" si="465"/>
        <v>-2.2278580642340229E-2</v>
      </c>
      <c r="N404" s="42">
        <f t="shared" si="465"/>
        <v>-0.13291170270137764</v>
      </c>
      <c r="O404" s="42">
        <f t="shared" si="465"/>
        <v>-3.0470263605941406E-2</v>
      </c>
      <c r="P404" s="42">
        <f t="shared" si="465"/>
        <v>-0.2346086796953849</v>
      </c>
      <c r="Q404" s="42">
        <f t="shared" si="465"/>
        <v>-0.17021276595744683</v>
      </c>
      <c r="R404" s="42">
        <f t="shared" si="465"/>
        <v>-0.15677941433311982</v>
      </c>
      <c r="S404" s="42">
        <f t="shared" si="465"/>
        <v>-0.14680435389338542</v>
      </c>
      <c r="T404" s="42">
        <f t="shared" si="465"/>
        <v>-9.053186234151156E-2</v>
      </c>
      <c r="U404" s="42">
        <f t="shared" si="465"/>
        <v>0.13407682775712515</v>
      </c>
      <c r="V404" s="42">
        <f t="shared" si="465"/>
        <v>-0.11244393670136243</v>
      </c>
      <c r="W404" s="42">
        <f t="shared" si="465"/>
        <v>-0.25395597440045015</v>
      </c>
      <c r="X404" s="42">
        <f t="shared" si="465"/>
        <v>-0.25977586067886804</v>
      </c>
      <c r="Y404" s="42">
        <f t="shared" si="465"/>
        <v>2.0726451877693508E-2</v>
      </c>
      <c r="Z404" s="42">
        <f t="shared" si="465"/>
        <v>-0.14749753918376618</v>
      </c>
      <c r="AA404" s="42">
        <f t="shared" si="465"/>
        <v>7.414040114613174E-2</v>
      </c>
      <c r="AB404" s="42">
        <f t="shared" si="465"/>
        <v>-0.1350607441154138</v>
      </c>
      <c r="AC404" s="42">
        <f t="shared" si="465"/>
        <v>2.7868852459016491E-2</v>
      </c>
      <c r="AD404" s="42">
        <f t="shared" si="465"/>
        <v>-6.9183595247221175E-2</v>
      </c>
      <c r="AE404" s="42">
        <f t="shared" si="465"/>
        <v>-5.1493960584869658E-2</v>
      </c>
      <c r="AF404" s="42">
        <f t="shared" si="465"/>
        <v>-0.2101164056611674</v>
      </c>
      <c r="AG404" s="42">
        <f t="shared" si="465"/>
        <v>-2.6590693257359965E-2</v>
      </c>
      <c r="AH404" s="42">
        <f t="shared" si="465"/>
        <v>-0.1056698846607238</v>
      </c>
      <c r="AI404" s="42">
        <f t="shared" si="465"/>
        <v>-0.10092397767816297</v>
      </c>
      <c r="AJ404" s="42">
        <f t="shared" si="465"/>
        <v>-8.9187041946743095E-2</v>
      </c>
      <c r="AK404" s="42">
        <f t="shared" si="465"/>
        <v>-9.9628998295397619E-2</v>
      </c>
      <c r="AL404" s="42">
        <f t="shared" si="465"/>
        <v>-0.20252787471274147</v>
      </c>
      <c r="AM404" s="42">
        <f t="shared" si="465"/>
        <v>-0.18520919269298763</v>
      </c>
      <c r="AN404" s="42">
        <f t="shared" si="465"/>
        <v>-0.16455194290245834</v>
      </c>
      <c r="AO404" s="42">
        <f t="shared" si="465"/>
        <v>-7.8610855565777404E-2</v>
      </c>
      <c r="AP404" s="42">
        <f t="shared" si="465"/>
        <v>-6.0968452503448956E-2</v>
      </c>
      <c r="AQ404" s="42">
        <f t="shared" si="465"/>
        <v>-6.190895643936245E-2</v>
      </c>
      <c r="AR404" s="42">
        <f t="shared" si="465"/>
        <v>-0.23642908567314613</v>
      </c>
      <c r="AS404" s="42">
        <f t="shared" si="465"/>
        <v>-5.8791208791208804E-2</v>
      </c>
      <c r="AT404" s="42">
        <f t="shared" si="465"/>
        <v>-0.23680884676145342</v>
      </c>
      <c r="AU404" s="42">
        <f t="shared" si="465"/>
        <v>-5.0984528832630494E-3</v>
      </c>
      <c r="AV404" s="42">
        <f t="shared" si="465"/>
        <v>-0.25803816737209473</v>
      </c>
      <c r="AW404" s="42">
        <f t="shared" si="465"/>
        <v>-0.28695181375203027</v>
      </c>
      <c r="AX404" s="42">
        <f t="shared" si="465"/>
        <v>-0.10370586689250361</v>
      </c>
      <c r="AY404" s="42">
        <f t="shared" si="465"/>
        <v>-6.3101627055115461E-2</v>
      </c>
      <c r="AZ404" s="42">
        <f t="shared" si="465"/>
        <v>-0.12261882744590347</v>
      </c>
      <c r="BA404" s="42">
        <f t="shared" si="465"/>
        <v>-0.23713917110143523</v>
      </c>
      <c r="BB404" s="42">
        <f t="shared" si="465"/>
        <v>-0.20173798262017384</v>
      </c>
      <c r="BC404" s="42">
        <f t="shared" si="465"/>
        <v>-0.15847242969409625</v>
      </c>
      <c r="BD404" s="42">
        <f t="shared" si="465"/>
        <v>-9.2186088527551946E-2</v>
      </c>
      <c r="BE404" s="42">
        <f t="shared" si="465"/>
        <v>0.11937557392102849</v>
      </c>
      <c r="BF404" s="42">
        <f t="shared" si="465"/>
        <v>3.6709112614405015E-2</v>
      </c>
      <c r="BG404" s="42">
        <f t="shared" si="465"/>
        <v>-0.25371687136393017</v>
      </c>
      <c r="BH404" s="42">
        <f t="shared" si="465"/>
        <v>-0.14488326423739906</v>
      </c>
      <c r="BI404" s="42">
        <f t="shared" si="465"/>
        <v>-0.54299847792998479</v>
      </c>
      <c r="BJ404" s="42">
        <f t="shared" si="465"/>
        <v>-9.0884104443426428E-2</v>
      </c>
      <c r="BK404" s="42">
        <f t="shared" si="465"/>
        <v>-0.1079204647428329</v>
      </c>
      <c r="BL404" s="42">
        <f t="shared" si="465"/>
        <v>-0.11559063997744567</v>
      </c>
      <c r="BM404" s="42">
        <f t="shared" ref="BM404:BS404" si="470">IF(BM118="...","...",BM130/BM118-1)</f>
        <v>-0.58386958386958387</v>
      </c>
      <c r="BN404" s="42">
        <f t="shared" si="470"/>
        <v>3.0108254397834822E-2</v>
      </c>
      <c r="BO404" s="42">
        <f t="shared" si="470"/>
        <v>-0.13576476747229738</v>
      </c>
      <c r="BP404" s="42">
        <f t="shared" si="470"/>
        <v>-6.9975339087546273E-2</v>
      </c>
      <c r="BQ404" s="42">
        <f t="shared" si="470"/>
        <v>-0.16099614170466503</v>
      </c>
      <c r="BR404" s="42">
        <f t="shared" si="470"/>
        <v>-9.6875843133520601E-2</v>
      </c>
      <c r="BS404" s="42">
        <f t="shared" si="470"/>
        <v>-1.453054239285434E-4</v>
      </c>
      <c r="BU404" s="70">
        <f t="shared" si="467"/>
        <v>-9.0148310009763311E-2</v>
      </c>
      <c r="BV404" s="70">
        <f t="shared" si="467"/>
        <v>7.0672815704720282E-2</v>
      </c>
      <c r="BW404" s="70">
        <f t="shared" si="467"/>
        <v>-0.1102695980120143</v>
      </c>
      <c r="BX404" s="70">
        <f t="shared" si="467"/>
        <v>-7.4629296353137309E-2</v>
      </c>
    </row>
    <row r="405" spans="1:76">
      <c r="A405" s="1">
        <f t="shared" si="384"/>
        <v>40330</v>
      </c>
      <c r="B405" s="42">
        <f t="shared" ref="B405:BM408" si="471">IF(B119="...","...",B131/B119-1)</f>
        <v>9.8151333801759E-2</v>
      </c>
      <c r="C405" s="42">
        <f t="shared" si="471"/>
        <v>3.0054917623564714E-2</v>
      </c>
      <c r="D405" s="42">
        <f t="shared" si="471"/>
        <v>9.1645682722768296E-2</v>
      </c>
      <c r="E405" s="42">
        <f t="shared" si="471"/>
        <v>2.7422169966333954E-2</v>
      </c>
      <c r="F405" s="42">
        <f t="shared" si="471"/>
        <v>3.3211143695014655E-2</v>
      </c>
      <c r="G405" s="42">
        <f t="shared" si="471"/>
        <v>9.4708315504207663E-2</v>
      </c>
      <c r="H405" s="42">
        <f t="shared" si="471"/>
        <v>2.7410947726023815E-2</v>
      </c>
      <c r="I405" s="42">
        <f t="shared" si="471"/>
        <v>0.24668153339704779</v>
      </c>
      <c r="J405" s="42">
        <f t="shared" si="471"/>
        <v>0.39155549039730242</v>
      </c>
      <c r="K405" s="42">
        <f t="shared" si="471"/>
        <v>0.57425369620491562</v>
      </c>
      <c r="L405" s="42">
        <f t="shared" si="471"/>
        <v>0.14639541630403241</v>
      </c>
      <c r="M405" s="42">
        <f t="shared" si="471"/>
        <v>0.21578778041004942</v>
      </c>
      <c r="N405" s="42">
        <f t="shared" si="471"/>
        <v>8.0364355553079525E-2</v>
      </c>
      <c r="O405" s="42">
        <f t="shared" si="471"/>
        <v>-7.2851711026615917E-2</v>
      </c>
      <c r="P405" s="42">
        <f t="shared" si="471"/>
        <v>-1.6944897703024986E-2</v>
      </c>
      <c r="Q405" s="42">
        <f t="shared" si="471"/>
        <v>-0.325434439178515</v>
      </c>
      <c r="R405" s="42">
        <f t="shared" si="471"/>
        <v>-6.3950909359751562E-2</v>
      </c>
      <c r="S405" s="42">
        <f t="shared" si="471"/>
        <v>3.7102473498233257E-2</v>
      </c>
      <c r="T405" s="42">
        <f t="shared" si="471"/>
        <v>0.37153797064454364</v>
      </c>
      <c r="U405" s="42">
        <f t="shared" si="471"/>
        <v>0.20871559633027514</v>
      </c>
      <c r="V405" s="42">
        <f t="shared" si="471"/>
        <v>0.25137734615743756</v>
      </c>
      <c r="W405" s="42">
        <f t="shared" si="471"/>
        <v>-0.14012910166756321</v>
      </c>
      <c r="X405" s="42">
        <f t="shared" si="471"/>
        <v>-0.24685507982174082</v>
      </c>
      <c r="Y405" s="42">
        <f t="shared" si="471"/>
        <v>0.11947598253275116</v>
      </c>
      <c r="Z405" s="42">
        <f t="shared" si="471"/>
        <v>-6.4106959204662806E-3</v>
      </c>
      <c r="AA405" s="42">
        <f t="shared" si="471"/>
        <v>-0.10136612021857927</v>
      </c>
      <c r="AB405" s="42">
        <f t="shared" si="471"/>
        <v>-0.2253592905921924</v>
      </c>
      <c r="AC405" s="42">
        <f t="shared" si="471"/>
        <v>0.14095079232693908</v>
      </c>
      <c r="AD405" s="42">
        <f t="shared" si="471"/>
        <v>0.1742291301077965</v>
      </c>
      <c r="AE405" s="42">
        <f t="shared" si="471"/>
        <v>-0.16603053435114501</v>
      </c>
      <c r="AF405" s="42">
        <f t="shared" si="471"/>
        <v>8.3333333333333259E-2</v>
      </c>
      <c r="AG405" s="42">
        <f t="shared" si="471"/>
        <v>-0.21613619541080686</v>
      </c>
      <c r="AH405" s="42">
        <f t="shared" si="471"/>
        <v>6.1620380823361076E-2</v>
      </c>
      <c r="AI405" s="42">
        <f t="shared" si="471"/>
        <v>-0.1394877156299007</v>
      </c>
      <c r="AJ405" s="42">
        <f t="shared" si="471"/>
        <v>5.8580214830214805E-2</v>
      </c>
      <c r="AK405" s="42">
        <f t="shared" si="471"/>
        <v>-0.14606231265328373</v>
      </c>
      <c r="AL405" s="42">
        <f t="shared" si="471"/>
        <v>4.8174303388624384E-2</v>
      </c>
      <c r="AM405" s="42">
        <f t="shared" si="471"/>
        <v>-3.2270347453593473E-2</v>
      </c>
      <c r="AN405" s="42">
        <f t="shared" si="471"/>
        <v>-0.12912219978848183</v>
      </c>
      <c r="AO405" s="42">
        <f t="shared" si="471"/>
        <v>6.5567240280433481E-2</v>
      </c>
      <c r="AP405" s="42">
        <f t="shared" si="471"/>
        <v>0.11103219484127336</v>
      </c>
      <c r="AQ405" s="42">
        <f t="shared" si="471"/>
        <v>-2.0277800709980975E-2</v>
      </c>
      <c r="AR405" s="42">
        <f t="shared" si="471"/>
        <v>6.4419475655430603E-2</v>
      </c>
      <c r="AS405" s="42">
        <f t="shared" si="471"/>
        <v>0.29244444444444451</v>
      </c>
      <c r="AT405" s="42">
        <f t="shared" si="471"/>
        <v>0.35363845900559765</v>
      </c>
      <c r="AU405" s="42">
        <f t="shared" si="471"/>
        <v>0.10121706978893852</v>
      </c>
      <c r="AV405" s="42">
        <f t="shared" si="471"/>
        <v>-0.11908139741088841</v>
      </c>
      <c r="AW405" s="42">
        <f t="shared" si="471"/>
        <v>-0.24233515329693411</v>
      </c>
      <c r="AX405" s="42">
        <f t="shared" si="471"/>
        <v>9.9403278735611611E-2</v>
      </c>
      <c r="AY405" s="42">
        <f t="shared" si="471"/>
        <v>-8.2271348865333715E-3</v>
      </c>
      <c r="AZ405" s="42">
        <f t="shared" si="471"/>
        <v>-5.3331825719885373E-2</v>
      </c>
      <c r="BA405" s="42">
        <f t="shared" si="471"/>
        <v>-7.8667065919493573E-2</v>
      </c>
      <c r="BB405" s="42">
        <f t="shared" si="471"/>
        <v>-9.3585968505953132E-2</v>
      </c>
      <c r="BC405" s="42">
        <f t="shared" si="471"/>
        <v>-6.1055169479506399E-2</v>
      </c>
      <c r="BD405" s="42">
        <f t="shared" si="471"/>
        <v>0.14628030091947619</v>
      </c>
      <c r="BE405" s="42">
        <f t="shared" si="471"/>
        <v>0.15079897265906705</v>
      </c>
      <c r="BF405" s="42">
        <f t="shared" si="471"/>
        <v>7.6325178389398562E-2</v>
      </c>
      <c r="BG405" s="42">
        <f t="shared" si="471"/>
        <v>-3.4924330616996624E-3</v>
      </c>
      <c r="BH405" s="42">
        <f t="shared" si="471"/>
        <v>0.18215855445222195</v>
      </c>
      <c r="BI405" s="42">
        <f t="shared" si="471"/>
        <v>-0.4231738035264484</v>
      </c>
      <c r="BJ405" s="42">
        <f t="shared" si="471"/>
        <v>7.1365207549478393E-2</v>
      </c>
      <c r="BK405" s="42">
        <f t="shared" si="471"/>
        <v>0.16353284890253961</v>
      </c>
      <c r="BL405" s="42">
        <f t="shared" si="471"/>
        <v>0.33977900552486195</v>
      </c>
      <c r="BM405" s="42">
        <f t="shared" si="471"/>
        <v>-1.1513157894736836E-2</v>
      </c>
      <c r="BN405" s="42">
        <f t="shared" ref="BN405:BS405" si="472">IF(BN119="...","...",BN131/BN119-1)</f>
        <v>0.57412565769111734</v>
      </c>
      <c r="BO405" s="42">
        <f t="shared" si="472"/>
        <v>-6.9514708637811506E-2</v>
      </c>
      <c r="BP405" s="42">
        <f t="shared" si="472"/>
        <v>0.21828393135725421</v>
      </c>
      <c r="BQ405" s="42">
        <f t="shared" si="472"/>
        <v>-0.13486127864897468</v>
      </c>
      <c r="BR405" s="42">
        <f t="shared" si="472"/>
        <v>8.8909788104575727E-2</v>
      </c>
      <c r="BS405" s="42">
        <f t="shared" si="472"/>
        <v>3.6064047949023514E-2</v>
      </c>
      <c r="BU405" s="70">
        <f t="shared" si="467"/>
        <v>9.543013272007661E-2</v>
      </c>
      <c r="BV405" s="70">
        <f t="shared" si="467"/>
        <v>3.8571128930766863E-2</v>
      </c>
      <c r="BW405" s="70">
        <f t="shared" si="467"/>
        <v>7.5523693098232592E-2</v>
      </c>
      <c r="BX405" s="70">
        <f t="shared" si="467"/>
        <v>3.3252989408333766E-2</v>
      </c>
    </row>
    <row r="406" spans="1:76">
      <c r="A406" s="1">
        <f t="shared" si="384"/>
        <v>40360</v>
      </c>
      <c r="B406" s="42">
        <f t="shared" si="471"/>
        <v>-2.0572306199983847E-2</v>
      </c>
      <c r="C406" s="42">
        <f t="shared" si="471"/>
        <v>9.1984912776992056E-2</v>
      </c>
      <c r="D406" s="42">
        <f t="shared" si="471"/>
        <v>-6.434584328975923E-3</v>
      </c>
      <c r="E406" s="42">
        <f t="shared" si="471"/>
        <v>-2.3539058920000966E-2</v>
      </c>
      <c r="F406" s="42">
        <f t="shared" si="471"/>
        <v>-8.5428051001821492E-2</v>
      </c>
      <c r="G406" s="42">
        <f t="shared" si="471"/>
        <v>-0.13480859722752125</v>
      </c>
      <c r="H406" s="42">
        <f t="shared" si="471"/>
        <v>6.8582472061171407E-2</v>
      </c>
      <c r="I406" s="42">
        <f t="shared" si="471"/>
        <v>-3.4588959962094323E-2</v>
      </c>
      <c r="J406" s="42">
        <f t="shared" si="471"/>
        <v>0.24962813311724363</v>
      </c>
      <c r="K406" s="42">
        <f t="shared" si="471"/>
        <v>0.23780895123580503</v>
      </c>
      <c r="L406" s="42">
        <f t="shared" si="471"/>
        <v>7.9416748960657424E-2</v>
      </c>
      <c r="M406" s="42">
        <f t="shared" si="471"/>
        <v>8.5623239274003504E-2</v>
      </c>
      <c r="N406" s="42">
        <f t="shared" si="471"/>
        <v>-5.3207898974489409E-2</v>
      </c>
      <c r="O406" s="42">
        <f t="shared" si="471"/>
        <v>-4.2404190791287544E-2</v>
      </c>
      <c r="P406" s="42">
        <f t="shared" si="471"/>
        <v>-0.13896754519712484</v>
      </c>
      <c r="Q406" s="42">
        <f t="shared" si="471"/>
        <v>5.9454191033138315E-2</v>
      </c>
      <c r="R406" s="42">
        <f t="shared" si="471"/>
        <v>9.0065625707173469E-2</v>
      </c>
      <c r="S406" s="42">
        <f t="shared" si="471"/>
        <v>0.30931989924433245</v>
      </c>
      <c r="T406" s="42">
        <f t="shared" si="471"/>
        <v>-1.0273237449783812E-2</v>
      </c>
      <c r="U406" s="42">
        <f t="shared" si="471"/>
        <v>3.3441208198489836E-2</v>
      </c>
      <c r="V406" s="42">
        <f t="shared" si="471"/>
        <v>-5.4741120119434772E-3</v>
      </c>
      <c r="W406" s="42">
        <f t="shared" si="471"/>
        <v>-0.24322898346816746</v>
      </c>
      <c r="X406" s="42">
        <f t="shared" si="471"/>
        <v>-0.13367661368796624</v>
      </c>
      <c r="Y406" s="42">
        <f t="shared" si="471"/>
        <v>-0.22999032937027131</v>
      </c>
      <c r="Z406" s="42">
        <f t="shared" si="471"/>
        <v>-0.17390552426129069</v>
      </c>
      <c r="AA406" s="42">
        <f t="shared" si="471"/>
        <v>0.9572047670639221</v>
      </c>
      <c r="AB406" s="42">
        <f t="shared" si="471"/>
        <v>0.17145628713471561</v>
      </c>
      <c r="AC406" s="42">
        <f t="shared" si="471"/>
        <v>-0.17062146892655372</v>
      </c>
      <c r="AD406" s="42">
        <f t="shared" si="471"/>
        <v>8.9329061073890603E-2</v>
      </c>
      <c r="AE406" s="42">
        <f t="shared" si="471"/>
        <v>-6.7061143984220917E-2</v>
      </c>
      <c r="AF406" s="42">
        <f t="shared" si="471"/>
        <v>-7.3461214165261413E-2</v>
      </c>
      <c r="AG406" s="42">
        <f t="shared" si="471"/>
        <v>-0.17993730407523512</v>
      </c>
      <c r="AH406" s="42">
        <f t="shared" si="471"/>
        <v>-2.7445699254989075E-2</v>
      </c>
      <c r="AI406" s="42">
        <f t="shared" si="471"/>
        <v>2.8787685504103377E-2</v>
      </c>
      <c r="AJ406" s="42">
        <f t="shared" si="471"/>
        <v>-1.2577747062888722E-2</v>
      </c>
      <c r="AK406" s="42">
        <f t="shared" si="471"/>
        <v>2.3350347599140786E-2</v>
      </c>
      <c r="AL406" s="42">
        <f t="shared" si="471"/>
        <v>-9.4451162165793412E-2</v>
      </c>
      <c r="AM406" s="42">
        <f t="shared" si="471"/>
        <v>-0.1433751321951956</v>
      </c>
      <c r="AN406" s="42">
        <f t="shared" si="471"/>
        <v>-6.7350790280726547E-2</v>
      </c>
      <c r="AO406" s="42">
        <f t="shared" si="471"/>
        <v>6.6501125164894814E-2</v>
      </c>
      <c r="AP406" s="42">
        <f t="shared" si="471"/>
        <v>-1.226807644149952E-3</v>
      </c>
      <c r="AQ406" s="42">
        <f t="shared" si="471"/>
        <v>-9.0132634201548489E-3</v>
      </c>
      <c r="AR406" s="42">
        <f t="shared" si="471"/>
        <v>1.387651177593896E-2</v>
      </c>
      <c r="AS406" s="42">
        <f t="shared" si="471"/>
        <v>8.545454545454545E-2</v>
      </c>
      <c r="AT406" s="42">
        <f t="shared" si="471"/>
        <v>0.16199804113614102</v>
      </c>
      <c r="AU406" s="42">
        <f t="shared" si="471"/>
        <v>4.79300827966882E-2</v>
      </c>
      <c r="AV406" s="42">
        <f t="shared" si="471"/>
        <v>-0.13321654988321652</v>
      </c>
      <c r="AW406" s="42">
        <f t="shared" si="471"/>
        <v>-0.45366737096287357</v>
      </c>
      <c r="AX406" s="42">
        <f t="shared" si="471"/>
        <v>4.5141115701452517E-3</v>
      </c>
      <c r="AY406" s="42">
        <f t="shared" si="471"/>
        <v>-1.0996001454016691E-2</v>
      </c>
      <c r="AZ406" s="42">
        <f t="shared" si="471"/>
        <v>7.3579975244120188E-3</v>
      </c>
      <c r="BA406" s="42">
        <f t="shared" si="471"/>
        <v>-8.0838417018614162E-2</v>
      </c>
      <c r="BB406" s="42">
        <f t="shared" si="471"/>
        <v>-0.14263315204076632</v>
      </c>
      <c r="BC406" s="42">
        <f t="shared" si="471"/>
        <v>-3.1759583368906386E-2</v>
      </c>
      <c r="BD406" s="42">
        <f t="shared" si="471"/>
        <v>-7.5492275068161141E-2</v>
      </c>
      <c r="BE406" s="42">
        <f t="shared" si="471"/>
        <v>0.13506660026674444</v>
      </c>
      <c r="BF406" s="42">
        <f t="shared" si="471"/>
        <v>-0.11135964211535387</v>
      </c>
      <c r="BG406" s="42">
        <f t="shared" si="471"/>
        <v>6.7179049245658984E-2</v>
      </c>
      <c r="BH406" s="42">
        <f t="shared" si="471"/>
        <v>-5.3601694915254239E-2</v>
      </c>
      <c r="BI406" s="42">
        <f t="shared" si="471"/>
        <v>-0.59686645113155934</v>
      </c>
      <c r="BJ406" s="42">
        <f t="shared" si="471"/>
        <v>-1.8775023002511659E-2</v>
      </c>
      <c r="BK406" s="42">
        <f t="shared" si="471"/>
        <v>0.20152296438421868</v>
      </c>
      <c r="BL406" s="42">
        <f t="shared" si="471"/>
        <v>0.21916066129715972</v>
      </c>
      <c r="BM406" s="42">
        <f t="shared" si="471"/>
        <v>-3.7369207772795177E-2</v>
      </c>
      <c r="BN406" s="42">
        <f t="shared" ref="BN406:BS406" si="473">IF(BN120="...","...",BN132/BN120-1)</f>
        <v>0.32364597093791292</v>
      </c>
      <c r="BO406" s="42">
        <f t="shared" si="473"/>
        <v>0.13262755477135713</v>
      </c>
      <c r="BP406" s="42">
        <f t="shared" si="473"/>
        <v>6.5651572078307296E-2</v>
      </c>
      <c r="BQ406" s="42">
        <f t="shared" si="473"/>
        <v>-4.6074380165289308E-2</v>
      </c>
      <c r="BR406" s="42">
        <f t="shared" si="473"/>
        <v>-9.7117124615585526E-3</v>
      </c>
      <c r="BS406" s="42">
        <f t="shared" si="473"/>
        <v>2.1925929188166826E-2</v>
      </c>
      <c r="BU406" s="70">
        <f t="shared" si="467"/>
        <v>-1.6762637773047873E-3</v>
      </c>
      <c r="BV406" s="70">
        <f t="shared" si="467"/>
        <v>-3.2708537198526955E-3</v>
      </c>
      <c r="BW406" s="70">
        <f t="shared" si="467"/>
        <v>-2.510100450048014E-2</v>
      </c>
      <c r="BX406" s="70">
        <f t="shared" si="467"/>
        <v>4.2757350805135985E-2</v>
      </c>
    </row>
    <row r="407" spans="1:76">
      <c r="A407" s="1">
        <f t="shared" si="384"/>
        <v>40391</v>
      </c>
      <c r="B407" s="42">
        <f t="shared" si="471"/>
        <v>-1.2852012852012873E-2</v>
      </c>
      <c r="C407" s="42">
        <f t="shared" si="471"/>
        <v>-2.8906522497384013E-2</v>
      </c>
      <c r="D407" s="42">
        <f t="shared" si="471"/>
        <v>0.10617485489220568</v>
      </c>
      <c r="E407" s="42">
        <f t="shared" si="471"/>
        <v>0.12307834113518612</v>
      </c>
      <c r="F407" s="42">
        <f t="shared" si="471"/>
        <v>6.362969385713324E-2</v>
      </c>
      <c r="G407" s="42">
        <f t="shared" si="471"/>
        <v>-0.21057313508705044</v>
      </c>
      <c r="H407" s="42">
        <f t="shared" si="471"/>
        <v>-5.3882807029528856E-2</v>
      </c>
      <c r="I407" s="42">
        <f t="shared" si="471"/>
        <v>-0.12546188880295606</v>
      </c>
      <c r="J407" s="42">
        <f t="shared" si="471"/>
        <v>3.2868846372794192E-2</v>
      </c>
      <c r="K407" s="42">
        <f t="shared" si="471"/>
        <v>0.2997189432265317</v>
      </c>
      <c r="L407" s="42">
        <f t="shared" si="471"/>
        <v>-8.7233711708909478E-3</v>
      </c>
      <c r="M407" s="42">
        <f t="shared" si="471"/>
        <v>0.2103022324304642</v>
      </c>
      <c r="N407" s="42">
        <f t="shared" si="471"/>
        <v>-0.14312239889019318</v>
      </c>
      <c r="O407" s="42">
        <f t="shared" si="471"/>
        <v>-3.719252213840607E-2</v>
      </c>
      <c r="P407" s="42">
        <f t="shared" si="471"/>
        <v>-0.10849349039057654</v>
      </c>
      <c r="Q407" s="42">
        <f t="shared" si="471"/>
        <v>7.7953714981729538E-2</v>
      </c>
      <c r="R407" s="42">
        <f t="shared" si="471"/>
        <v>0.13852776582006032</v>
      </c>
      <c r="S407" s="42">
        <f t="shared" si="471"/>
        <v>-0.31862553689964856</v>
      </c>
      <c r="T407" s="42">
        <f t="shared" si="471"/>
        <v>-9.133219022290695E-3</v>
      </c>
      <c r="U407" s="42">
        <f t="shared" si="471"/>
        <v>-0.22744565217391299</v>
      </c>
      <c r="V407" s="42">
        <f t="shared" si="471"/>
        <v>-5.1436130854951911E-2</v>
      </c>
      <c r="W407" s="42">
        <f t="shared" si="471"/>
        <v>-0.16761752624372428</v>
      </c>
      <c r="X407" s="42">
        <f t="shared" si="471"/>
        <v>-0.2688502673796791</v>
      </c>
      <c r="Y407" s="42">
        <f t="shared" si="471"/>
        <v>0.12996163782979719</v>
      </c>
      <c r="Z407" s="42">
        <f t="shared" si="471"/>
        <v>-0.14448355928394874</v>
      </c>
      <c r="AA407" s="42">
        <f t="shared" si="471"/>
        <v>-0.29593738352590382</v>
      </c>
      <c r="AB407" s="42">
        <f t="shared" si="471"/>
        <v>0.11639011579324343</v>
      </c>
      <c r="AC407" s="42">
        <f t="shared" si="471"/>
        <v>-0.13942628418945968</v>
      </c>
      <c r="AD407" s="42">
        <f t="shared" si="471"/>
        <v>0.14484082185594938</v>
      </c>
      <c r="AE407" s="42">
        <f t="shared" si="471"/>
        <v>-0.51798561151079137</v>
      </c>
      <c r="AF407" s="42">
        <f t="shared" si="471"/>
        <v>-5.7914217287176162E-2</v>
      </c>
      <c r="AG407" s="42">
        <f t="shared" si="471"/>
        <v>-0.30277777777777781</v>
      </c>
      <c r="AH407" s="42">
        <f t="shared" si="471"/>
        <v>-0.10186779942350765</v>
      </c>
      <c r="AI407" s="42">
        <f t="shared" si="471"/>
        <v>-1.6585497228269408E-2</v>
      </c>
      <c r="AJ407" s="42">
        <f t="shared" si="471"/>
        <v>-9.5849883297162264E-2</v>
      </c>
      <c r="AK407" s="42">
        <f t="shared" si="471"/>
        <v>-9.8577771088870225E-3</v>
      </c>
      <c r="AL407" s="42">
        <f t="shared" si="471"/>
        <v>6.6448907956318193E-2</v>
      </c>
      <c r="AM407" s="42">
        <f t="shared" si="471"/>
        <v>-0.20815467373509</v>
      </c>
      <c r="AN407" s="42">
        <f t="shared" si="471"/>
        <v>7.8508948165549874E-3</v>
      </c>
      <c r="AO407" s="42">
        <f t="shared" si="471"/>
        <v>-0.1334600013103584</v>
      </c>
      <c r="AP407" s="42">
        <f t="shared" si="471"/>
        <v>7.4478628059289953E-2</v>
      </c>
      <c r="AQ407" s="42">
        <f t="shared" si="471"/>
        <v>-6.9722762645914371E-2</v>
      </c>
      <c r="AR407" s="42">
        <f t="shared" si="471"/>
        <v>3.7875178656503028E-2</v>
      </c>
      <c r="AS407" s="42">
        <f t="shared" si="471"/>
        <v>-0.24811778484189395</v>
      </c>
      <c r="AT407" s="42">
        <f t="shared" si="471"/>
        <v>2.5503122831367131E-2</v>
      </c>
      <c r="AU407" s="42">
        <f t="shared" si="471"/>
        <v>-1.6189088554314779E-3</v>
      </c>
      <c r="AV407" s="42">
        <f t="shared" si="471"/>
        <v>-0.111681308167348</v>
      </c>
      <c r="AW407" s="42">
        <f t="shared" si="471"/>
        <v>-0.3133151349711859</v>
      </c>
      <c r="AX407" s="42">
        <f t="shared" si="471"/>
        <v>5.6368232037879995E-2</v>
      </c>
      <c r="AY407" s="42">
        <f t="shared" si="471"/>
        <v>-7.6820150633155837E-2</v>
      </c>
      <c r="AZ407" s="42">
        <f t="shared" si="471"/>
        <v>-3.7525181821285947E-2</v>
      </c>
      <c r="BA407" s="42">
        <f t="shared" si="471"/>
        <v>-0.16966932725199546</v>
      </c>
      <c r="BB407" s="42">
        <f t="shared" si="471"/>
        <v>-6.6865856171440363E-2</v>
      </c>
      <c r="BC407" s="42">
        <f t="shared" si="471"/>
        <v>-1.0403612891022207E-2</v>
      </c>
      <c r="BD407" s="42">
        <f t="shared" si="471"/>
        <v>2.4813416193393056E-2</v>
      </c>
      <c r="BE407" s="42">
        <f t="shared" si="471"/>
        <v>0.11362816491491956</v>
      </c>
      <c r="BF407" s="42">
        <f t="shared" si="471"/>
        <v>-6.8398188372307933E-2</v>
      </c>
      <c r="BG407" s="42">
        <f t="shared" si="471"/>
        <v>-0.33355825461088617</v>
      </c>
      <c r="BH407" s="42">
        <f t="shared" si="471"/>
        <v>-2.7482076906365394E-2</v>
      </c>
      <c r="BI407" s="42">
        <f t="shared" si="471"/>
        <v>-0.63375796178343946</v>
      </c>
      <c r="BJ407" s="42">
        <f t="shared" si="471"/>
        <v>-0.18806192605413719</v>
      </c>
      <c r="BK407" s="42">
        <f t="shared" si="471"/>
        <v>-6.9979006298115376E-4</v>
      </c>
      <c r="BL407" s="42">
        <f t="shared" si="471"/>
        <v>0.18146883005977799</v>
      </c>
      <c r="BM407" s="42">
        <f t="shared" si="471"/>
        <v>-6.6358024691357986E-2</v>
      </c>
      <c r="BN407" s="42">
        <f t="shared" ref="BN407:BS407" si="474">IF(BN121="...","...",BN133/BN121-1)</f>
        <v>0.30587656749446768</v>
      </c>
      <c r="BO407" s="42">
        <f t="shared" si="474"/>
        <v>-4.9132479325441847E-2</v>
      </c>
      <c r="BP407" s="42">
        <f t="shared" si="474"/>
        <v>-0.15691041705629327</v>
      </c>
      <c r="BQ407" s="42">
        <f t="shared" si="474"/>
        <v>-0.18912260754216415</v>
      </c>
      <c r="BR407" s="42">
        <f t="shared" si="474"/>
        <v>-1.071929432979013E-2</v>
      </c>
      <c r="BS407" s="42">
        <f t="shared" si="474"/>
        <v>1.6017304305592672E-2</v>
      </c>
      <c r="BU407" s="70">
        <f t="shared" si="467"/>
        <v>-1.6694129082330922E-2</v>
      </c>
      <c r="BV407" s="70">
        <f t="shared" si="467"/>
        <v>6.0492675077316926E-2</v>
      </c>
      <c r="BW407" s="70">
        <f t="shared" si="467"/>
        <v>5.633633716835007E-4</v>
      </c>
      <c r="BX407" s="70">
        <f t="shared" si="467"/>
        <v>-1.762449506093211E-2</v>
      </c>
    </row>
    <row r="408" spans="1:76">
      <c r="A408" s="1">
        <f t="shared" si="384"/>
        <v>40422</v>
      </c>
      <c r="B408" s="42">
        <f t="shared" si="471"/>
        <v>-3.0793265771784539E-2</v>
      </c>
      <c r="C408" s="42">
        <f t="shared" si="471"/>
        <v>-0.15459839578068346</v>
      </c>
      <c r="D408" s="42">
        <f t="shared" si="471"/>
        <v>0.10212050792596905</v>
      </c>
      <c r="E408" s="42">
        <f t="shared" si="471"/>
        <v>3.6524536475179836E-3</v>
      </c>
      <c r="F408" s="42">
        <f t="shared" si="471"/>
        <v>-0.17699404924387185</v>
      </c>
      <c r="G408" s="42">
        <f t="shared" si="471"/>
        <v>-0.25329081841223122</v>
      </c>
      <c r="H408" s="42">
        <f t="shared" si="471"/>
        <v>-4.3009328742532604E-2</v>
      </c>
      <c r="I408" s="42">
        <f t="shared" si="471"/>
        <v>-9.0976514215080351E-2</v>
      </c>
      <c r="J408" s="42">
        <f t="shared" si="471"/>
        <v>3.6972211842907443E-2</v>
      </c>
      <c r="K408" s="42">
        <f t="shared" si="471"/>
        <v>1.7652778816665382E-2</v>
      </c>
      <c r="L408" s="42">
        <f t="shared" si="471"/>
        <v>6.9260245678878229E-2</v>
      </c>
      <c r="M408" s="42">
        <f t="shared" si="471"/>
        <v>7.6274757690686812E-2</v>
      </c>
      <c r="N408" s="42">
        <f t="shared" si="471"/>
        <v>-8.4571597545649468E-2</v>
      </c>
      <c r="O408" s="42">
        <f t="shared" si="471"/>
        <v>-8.4959297066804496E-2</v>
      </c>
      <c r="P408" s="42">
        <f t="shared" si="471"/>
        <v>-0.2207845553501746</v>
      </c>
      <c r="Q408" s="42">
        <f t="shared" si="471"/>
        <v>-0.1601123595505618</v>
      </c>
      <c r="R408" s="42">
        <f t="shared" si="471"/>
        <v>3.8743455497382229E-2</v>
      </c>
      <c r="S408" s="42">
        <f t="shared" si="471"/>
        <v>0.23560517038777906</v>
      </c>
      <c r="T408" s="42">
        <f t="shared" si="471"/>
        <v>-0.1366443420022615</v>
      </c>
      <c r="U408" s="42">
        <f t="shared" si="471"/>
        <v>-0.16358253145817914</v>
      </c>
      <c r="V408" s="42">
        <f t="shared" si="471"/>
        <v>-0.10156572672999664</v>
      </c>
      <c r="W408" s="42">
        <f t="shared" si="471"/>
        <v>-0.11644200070947142</v>
      </c>
      <c r="X408" s="42">
        <f t="shared" si="471"/>
        <v>-0.18036887257766665</v>
      </c>
      <c r="Y408" s="42">
        <f t="shared" si="471"/>
        <v>-0.18835341365461844</v>
      </c>
      <c r="Z408" s="42">
        <f t="shared" si="471"/>
        <v>-0.10674132238779332</v>
      </c>
      <c r="AA408" s="42">
        <f t="shared" si="471"/>
        <v>-5.5049216186656924E-2</v>
      </c>
      <c r="AB408" s="42">
        <f t="shared" si="471"/>
        <v>3.2757481355612184E-2</v>
      </c>
      <c r="AC408" s="42">
        <f t="shared" si="471"/>
        <v>0.48970251716247137</v>
      </c>
      <c r="AD408" s="42">
        <f t="shared" si="471"/>
        <v>4.8145853615364276E-2</v>
      </c>
      <c r="AE408" s="42">
        <f t="shared" si="471"/>
        <v>-6.1585835257890631E-2</v>
      </c>
      <c r="AF408" s="42">
        <f t="shared" si="471"/>
        <v>-0.13764549644559021</v>
      </c>
      <c r="AG408" s="42">
        <f t="shared" si="471"/>
        <v>-0.57648139641708773</v>
      </c>
      <c r="AH408" s="42">
        <f t="shared" si="471"/>
        <v>-5.4642245551336455E-2</v>
      </c>
      <c r="AI408" s="42">
        <f t="shared" si="471"/>
        <v>7.1018918516311702E-2</v>
      </c>
      <c r="AJ408" s="42">
        <f t="shared" si="471"/>
        <v>-4.6669066104512602E-2</v>
      </c>
      <c r="AK408" s="42">
        <f t="shared" si="471"/>
        <v>5.85965708626488E-2</v>
      </c>
      <c r="AL408" s="42">
        <f t="shared" si="471"/>
        <v>-3.4325908558030527E-2</v>
      </c>
      <c r="AM408" s="42">
        <f t="shared" si="471"/>
        <v>0.10660060731980181</v>
      </c>
      <c r="AN408" s="42">
        <f t="shared" si="471"/>
        <v>-2.9618931792844805E-2</v>
      </c>
      <c r="AO408" s="42">
        <f t="shared" si="471"/>
        <v>-7.5985256592004946E-3</v>
      </c>
      <c r="AP408" s="42">
        <f t="shared" si="471"/>
        <v>0.11126210293867844</v>
      </c>
      <c r="AQ408" s="42">
        <f t="shared" si="471"/>
        <v>-0.1298905799118194</v>
      </c>
      <c r="AR408" s="42">
        <f t="shared" si="471"/>
        <v>-1.0456679470764008E-2</v>
      </c>
      <c r="AS408" s="42">
        <f t="shared" si="471"/>
        <v>0.26886367729155403</v>
      </c>
      <c r="AT408" s="42">
        <f t="shared" si="471"/>
        <v>3.5777885705034818E-2</v>
      </c>
      <c r="AU408" s="42">
        <f t="shared" si="471"/>
        <v>0.25069380203515257</v>
      </c>
      <c r="AV408" s="42">
        <f t="shared" si="471"/>
        <v>-5.7240252822952864E-2</v>
      </c>
      <c r="AW408" s="42">
        <f t="shared" si="471"/>
        <v>-5.1925820256776056E-2</v>
      </c>
      <c r="AX408" s="42">
        <f t="shared" si="471"/>
        <v>8.5345250703934283E-2</v>
      </c>
      <c r="AY408" s="42">
        <f t="shared" si="471"/>
        <v>-8.3062680128904498E-2</v>
      </c>
      <c r="AZ408" s="42">
        <f t="shared" si="471"/>
        <v>-0.11866950447500546</v>
      </c>
      <c r="BA408" s="42">
        <f t="shared" si="471"/>
        <v>-0.1284620737647878</v>
      </c>
      <c r="BB408" s="42">
        <f t="shared" si="471"/>
        <v>-4.5924754562825298E-2</v>
      </c>
      <c r="BC408" s="42">
        <f t="shared" si="471"/>
        <v>-6.7298156823855315E-2</v>
      </c>
      <c r="BD408" s="42">
        <f t="shared" si="471"/>
        <v>7.7650050689898054E-2</v>
      </c>
      <c r="BE408" s="42">
        <f t="shared" si="471"/>
        <v>9.5233034393113147E-2</v>
      </c>
      <c r="BF408" s="42">
        <f t="shared" si="471"/>
        <v>-0.11306675318355097</v>
      </c>
      <c r="BG408" s="42">
        <f t="shared" si="471"/>
        <v>-0.20980615735461805</v>
      </c>
      <c r="BH408" s="42">
        <f t="shared" si="471"/>
        <v>-0.19704472843450482</v>
      </c>
      <c r="BI408" s="42">
        <f t="shared" si="471"/>
        <v>-0.36620164870006344</v>
      </c>
      <c r="BJ408" s="42">
        <f t="shared" si="471"/>
        <v>-8.9536423841059642E-2</v>
      </c>
      <c r="BK408" s="42">
        <f t="shared" si="471"/>
        <v>5.4256443239766527E-2</v>
      </c>
      <c r="BL408" s="42">
        <f t="shared" si="471"/>
        <v>-3.2231742146062836E-2</v>
      </c>
      <c r="BM408" s="42">
        <f t="shared" ref="BM408:BS408" si="475">IF(BM122="...","...",BM134/BM122-1)</f>
        <v>-0.12647374062165062</v>
      </c>
      <c r="BN408" s="42">
        <f t="shared" si="475"/>
        <v>4.9443033027164462E-2</v>
      </c>
      <c r="BO408" s="42">
        <f t="shared" si="475"/>
        <v>4.0638947615691867E-2</v>
      </c>
      <c r="BP408" s="42">
        <f t="shared" si="475"/>
        <v>-0.24259470862265975</v>
      </c>
      <c r="BQ408" s="42">
        <f t="shared" si="475"/>
        <v>-4.5155221072436524E-2</v>
      </c>
      <c r="BR408" s="42">
        <f t="shared" si="475"/>
        <v>-8.5796312823667176E-3</v>
      </c>
      <c r="BS408" s="42">
        <f t="shared" si="475"/>
        <v>-1.8192253761597166E-2</v>
      </c>
      <c r="BU408" s="70">
        <f t="shared" si="467"/>
        <v>-1.4120410460685795E-2</v>
      </c>
      <c r="BV408" s="70">
        <f t="shared" si="467"/>
        <v>-1.7915448099034448E-2</v>
      </c>
      <c r="BW408" s="70">
        <f t="shared" si="467"/>
        <v>2.5289221065964984E-3</v>
      </c>
      <c r="BX408" s="70">
        <f t="shared" si="467"/>
        <v>-1.8456120111332353E-2</v>
      </c>
    </row>
    <row r="409" spans="1:76">
      <c r="A409" s="1">
        <f t="shared" si="384"/>
        <v>40452</v>
      </c>
      <c r="B409" s="42">
        <f t="shared" ref="B409:BM412" si="476">IF(B123="...","...",B135/B123-1)</f>
        <v>6.4221154136815617E-2</v>
      </c>
      <c r="C409" s="42">
        <f t="shared" si="476"/>
        <v>-8.4685956245589278E-4</v>
      </c>
      <c r="D409" s="42">
        <f t="shared" si="476"/>
        <v>5.8724305937951637E-3</v>
      </c>
      <c r="E409" s="42">
        <f t="shared" si="476"/>
        <v>3.8169777859786258E-2</v>
      </c>
      <c r="F409" s="42">
        <f t="shared" si="476"/>
        <v>6.2128319728142367E-2</v>
      </c>
      <c r="G409" s="42">
        <f t="shared" si="476"/>
        <v>-0.1539300714558447</v>
      </c>
      <c r="H409" s="42">
        <f t="shared" si="476"/>
        <v>-3.3951785939669299E-2</v>
      </c>
      <c r="I409" s="42">
        <f t="shared" si="476"/>
        <v>0.46177771633950782</v>
      </c>
      <c r="J409" s="42">
        <f t="shared" si="476"/>
        <v>6.9938041220054759E-2</v>
      </c>
      <c r="K409" s="42">
        <f t="shared" si="476"/>
        <v>-7.82033878297822E-2</v>
      </c>
      <c r="L409" s="42">
        <f t="shared" si="476"/>
        <v>0.11204173752925084</v>
      </c>
      <c r="M409" s="42">
        <f t="shared" si="476"/>
        <v>-5.6927318447602016E-2</v>
      </c>
      <c r="N409" s="42">
        <f t="shared" si="476"/>
        <v>1.5273201537616687E-2</v>
      </c>
      <c r="O409" s="42">
        <f t="shared" si="476"/>
        <v>-7.813953488372094E-2</v>
      </c>
      <c r="P409" s="42">
        <f t="shared" si="476"/>
        <v>-0.16057417974322397</v>
      </c>
      <c r="Q409" s="42">
        <f t="shared" si="476"/>
        <v>-0.17907877744296163</v>
      </c>
      <c r="R409" s="42">
        <f t="shared" si="476"/>
        <v>1.5005884660651336E-2</v>
      </c>
      <c r="S409" s="42">
        <f t="shared" si="476"/>
        <v>0.39891926255562615</v>
      </c>
      <c r="T409" s="42">
        <f t="shared" si="476"/>
        <v>0.10528105464152127</v>
      </c>
      <c r="U409" s="42">
        <f t="shared" si="476"/>
        <v>-0.40597997531202856</v>
      </c>
      <c r="V409" s="42">
        <f t="shared" si="476"/>
        <v>-8.6050724637680709E-3</v>
      </c>
      <c r="W409" s="42">
        <f t="shared" si="476"/>
        <v>-0.19842327337330667</v>
      </c>
      <c r="X409" s="42">
        <f t="shared" si="476"/>
        <v>0.20301311261973409</v>
      </c>
      <c r="Y409" s="42">
        <f t="shared" si="476"/>
        <v>-1.9615497218698152E-2</v>
      </c>
      <c r="Z409" s="42">
        <f t="shared" si="476"/>
        <v>-0.1795855530032745</v>
      </c>
      <c r="AA409" s="42">
        <f t="shared" si="476"/>
        <v>6.2240663900414939E-2</v>
      </c>
      <c r="AB409" s="42">
        <f t="shared" si="476"/>
        <v>1.401950539881569E-2</v>
      </c>
      <c r="AC409" s="42">
        <f t="shared" si="476"/>
        <v>0.29401781926177351</v>
      </c>
      <c r="AD409" s="42">
        <f t="shared" si="476"/>
        <v>-1.6862052352657475E-3</v>
      </c>
      <c r="AE409" s="42">
        <f t="shared" si="476"/>
        <v>-0.31576402321083175</v>
      </c>
      <c r="AF409" s="42">
        <f t="shared" si="476"/>
        <v>0.12425545996029119</v>
      </c>
      <c r="AG409" s="42">
        <f t="shared" si="476"/>
        <v>-7.8571428571428625E-2</v>
      </c>
      <c r="AH409" s="42">
        <f t="shared" si="476"/>
        <v>-6.0716191659967667E-2</v>
      </c>
      <c r="AI409" s="42">
        <f t="shared" si="476"/>
        <v>-2.1340935221205504E-2</v>
      </c>
      <c r="AJ409" s="42">
        <f t="shared" si="476"/>
        <v>-6.516976998904711E-2</v>
      </c>
      <c r="AK409" s="42">
        <f t="shared" si="476"/>
        <v>-2.8631875881523272E-2</v>
      </c>
      <c r="AL409" s="42">
        <f t="shared" si="476"/>
        <v>-0.20745300282814838</v>
      </c>
      <c r="AM409" s="42">
        <f t="shared" si="476"/>
        <v>0.15324446402996594</v>
      </c>
      <c r="AN409" s="42">
        <f t="shared" si="476"/>
        <v>-3.0673647166163387E-2</v>
      </c>
      <c r="AO409" s="42">
        <f t="shared" si="476"/>
        <v>-6.1946566336031572E-2</v>
      </c>
      <c r="AP409" s="42">
        <f t="shared" si="476"/>
        <v>2.990490140719082E-2</v>
      </c>
      <c r="AQ409" s="42">
        <f t="shared" si="476"/>
        <v>-0.16260384376937387</v>
      </c>
      <c r="AR409" s="42">
        <f t="shared" si="476"/>
        <v>4.9190938511326943E-2</v>
      </c>
      <c r="AS409" s="42">
        <f t="shared" si="476"/>
        <v>0.25176115397517607</v>
      </c>
      <c r="AT409" s="42">
        <f t="shared" si="476"/>
        <v>0.20334059549745831</v>
      </c>
      <c r="AU409" s="42">
        <f t="shared" si="476"/>
        <v>-0.13665771484375</v>
      </c>
      <c r="AV409" s="42">
        <f t="shared" si="476"/>
        <v>8.5688649618663071E-2</v>
      </c>
      <c r="AW409" s="42">
        <f t="shared" si="476"/>
        <v>-7.1527457314259357E-2</v>
      </c>
      <c r="AX409" s="42">
        <f t="shared" si="476"/>
        <v>4.6213703207086843E-2</v>
      </c>
      <c r="AY409" s="42">
        <f t="shared" si="476"/>
        <v>-0.14510054261091609</v>
      </c>
      <c r="AZ409" s="42">
        <f t="shared" si="476"/>
        <v>8.2958724969350195E-2</v>
      </c>
      <c r="BA409" s="42">
        <f t="shared" si="476"/>
        <v>-0.26534235496025094</v>
      </c>
      <c r="BB409" s="42">
        <f t="shared" si="476"/>
        <v>8.8334015554645928E-2</v>
      </c>
      <c r="BC409" s="42">
        <f t="shared" si="476"/>
        <v>-9.0270906949352137E-2</v>
      </c>
      <c r="BD409" s="42">
        <f t="shared" si="476"/>
        <v>4.3196544276458138E-3</v>
      </c>
      <c r="BE409" s="42">
        <f t="shared" si="476"/>
        <v>-1.4707839744443008E-2</v>
      </c>
      <c r="BF409" s="42">
        <f t="shared" si="476"/>
        <v>-0.11667069048768708</v>
      </c>
      <c r="BG409" s="42">
        <f t="shared" si="476"/>
        <v>-4.2553191489361653E-2</v>
      </c>
      <c r="BH409" s="42">
        <f t="shared" si="476"/>
        <v>4.3601468409866673E-2</v>
      </c>
      <c r="BI409" s="42">
        <f t="shared" si="476"/>
        <v>8.8946181115050038E-2</v>
      </c>
      <c r="BJ409" s="42">
        <f t="shared" si="476"/>
        <v>-9.8406628425748988E-3</v>
      </c>
      <c r="BK409" s="42">
        <f t="shared" si="476"/>
        <v>-0.1317794555655607</v>
      </c>
      <c r="BL409" s="42">
        <f t="shared" si="476"/>
        <v>-0.13031850230974962</v>
      </c>
      <c r="BM409" s="42">
        <f t="shared" si="476"/>
        <v>-0.29486471562672556</v>
      </c>
      <c r="BN409" s="42">
        <f t="shared" ref="BN409:BS409" si="477">IF(BN123="...","...",BN135/BN123-1)</f>
        <v>0.14166146158650839</v>
      </c>
      <c r="BO409" s="42">
        <f t="shared" si="477"/>
        <v>-5.4247750575434184E-2</v>
      </c>
      <c r="BP409" s="42">
        <f t="shared" si="477"/>
        <v>-0.15216556596528952</v>
      </c>
      <c r="BQ409" s="42">
        <f t="shared" si="477"/>
        <v>-0.41331295635931398</v>
      </c>
      <c r="BR409" s="42">
        <f t="shared" si="477"/>
        <v>8.6258289160003887E-3</v>
      </c>
      <c r="BS409" s="42">
        <f t="shared" si="477"/>
        <v>-5.7320040305073316E-2</v>
      </c>
      <c r="BU409" s="70">
        <f t="shared" si="467"/>
        <v>1.01127691348879E-2</v>
      </c>
      <c r="BV409" s="70">
        <f t="shared" si="467"/>
        <v>-5.4347387695509175E-3</v>
      </c>
      <c r="BW409" s="70">
        <f t="shared" si="467"/>
        <v>5.7544551078605455E-3</v>
      </c>
      <c r="BX409" s="70">
        <f t="shared" si="467"/>
        <v>-0.11084573967894684</v>
      </c>
    </row>
    <row r="410" spans="1:76">
      <c r="A410" s="1">
        <f t="shared" si="384"/>
        <v>40483</v>
      </c>
      <c r="B410" s="42">
        <f t="shared" si="476"/>
        <v>-5.9641352669874581E-2</v>
      </c>
      <c r="C410" s="42">
        <f t="shared" si="476"/>
        <v>-5.8588872986388152E-2</v>
      </c>
      <c r="D410" s="42">
        <f t="shared" si="476"/>
        <v>0.20942865184351245</v>
      </c>
      <c r="E410" s="42">
        <f t="shared" si="476"/>
        <v>2.3720104438642364E-2</v>
      </c>
      <c r="F410" s="42">
        <f t="shared" si="476"/>
        <v>-9.4036424235209859E-3</v>
      </c>
      <c r="G410" s="42">
        <f t="shared" si="476"/>
        <v>-6.7025173408152172E-2</v>
      </c>
      <c r="H410" s="42">
        <f t="shared" si="476"/>
        <v>8.345067117243965E-2</v>
      </c>
      <c r="I410" s="42">
        <f t="shared" si="476"/>
        <v>0.67248205059384025</v>
      </c>
      <c r="J410" s="42">
        <f t="shared" si="476"/>
        <v>0.27540053180792357</v>
      </c>
      <c r="K410" s="42">
        <f t="shared" si="476"/>
        <v>-2.5219194871311412E-2</v>
      </c>
      <c r="L410" s="42">
        <f t="shared" si="476"/>
        <v>-4.7619796994256003E-2</v>
      </c>
      <c r="M410" s="42">
        <f t="shared" si="476"/>
        <v>0.12777400588415411</v>
      </c>
      <c r="N410" s="42">
        <f t="shared" si="476"/>
        <v>0.11761098578593487</v>
      </c>
      <c r="O410" s="42">
        <f t="shared" si="476"/>
        <v>-0.30629062209842151</v>
      </c>
      <c r="P410" s="42">
        <f t="shared" si="476"/>
        <v>-0.1642353712506146</v>
      </c>
      <c r="Q410" s="42">
        <f t="shared" si="476"/>
        <v>-1.9177126917712672E-2</v>
      </c>
      <c r="R410" s="42">
        <f t="shared" si="476"/>
        <v>0.11592578059308267</v>
      </c>
      <c r="S410" s="42">
        <f t="shared" si="476"/>
        <v>-8.0026899798251505E-2</v>
      </c>
      <c r="T410" s="42">
        <f t="shared" si="476"/>
        <v>0.18492989277718874</v>
      </c>
      <c r="U410" s="42">
        <f t="shared" si="476"/>
        <v>-7.7608665843959979E-2</v>
      </c>
      <c r="V410" s="42">
        <f t="shared" si="476"/>
        <v>-2.5339766491105253E-2</v>
      </c>
      <c r="W410" s="42">
        <f t="shared" si="476"/>
        <v>-3.5507844756399676E-2</v>
      </c>
      <c r="X410" s="42">
        <f t="shared" si="476"/>
        <v>0.20522352492612717</v>
      </c>
      <c r="Y410" s="42">
        <f t="shared" si="476"/>
        <v>0.12393671993004207</v>
      </c>
      <c r="Z410" s="42">
        <f t="shared" si="476"/>
        <v>9.6850843685145627E-3</v>
      </c>
      <c r="AA410" s="42">
        <f t="shared" si="476"/>
        <v>8.1015392924665974E-4</v>
      </c>
      <c r="AB410" s="42">
        <f t="shared" si="476"/>
        <v>1.6453735965931138E-2</v>
      </c>
      <c r="AC410" s="42">
        <f t="shared" si="476"/>
        <v>4.4003219747786426E-2</v>
      </c>
      <c r="AD410" s="42">
        <f t="shared" si="476"/>
        <v>1.5168021453113134E-2</v>
      </c>
      <c r="AE410" s="42">
        <f t="shared" si="476"/>
        <v>-0.23100655611261089</v>
      </c>
      <c r="AF410" s="42">
        <f t="shared" si="476"/>
        <v>4.8451151707704643E-3</v>
      </c>
      <c r="AG410" s="42">
        <f t="shared" si="476"/>
        <v>-0.31076218514883869</v>
      </c>
      <c r="AH410" s="42">
        <f t="shared" si="476"/>
        <v>-5.3668417104276056E-2</v>
      </c>
      <c r="AI410" s="42">
        <f t="shared" si="476"/>
        <v>3.0774750903921344E-3</v>
      </c>
      <c r="AJ410" s="42">
        <f t="shared" si="476"/>
        <v>-6.4790637547407215E-2</v>
      </c>
      <c r="AK410" s="42">
        <f t="shared" si="476"/>
        <v>2.1703847500238682E-2</v>
      </c>
      <c r="AL410" s="42">
        <f t="shared" si="476"/>
        <v>1.2702123514513941E-2</v>
      </c>
      <c r="AM410" s="42">
        <f t="shared" si="476"/>
        <v>-1.5262067866815388E-2</v>
      </c>
      <c r="AN410" s="42">
        <f t="shared" si="476"/>
        <v>1.1831287181658157E-2</v>
      </c>
      <c r="AO410" s="42">
        <f t="shared" si="476"/>
        <v>-3.1575146139436239E-2</v>
      </c>
      <c r="AP410" s="42">
        <f t="shared" si="476"/>
        <v>4.1461296398642045E-2</v>
      </c>
      <c r="AQ410" s="42">
        <f t="shared" si="476"/>
        <v>-6.7450789587806592E-2</v>
      </c>
      <c r="AR410" s="42">
        <f t="shared" si="476"/>
        <v>-1.0471864748927584E-2</v>
      </c>
      <c r="AS410" s="42">
        <f t="shared" si="476"/>
        <v>3.3782947654993123E-2</v>
      </c>
      <c r="AT410" s="42">
        <f t="shared" si="476"/>
        <v>0.2161690848214286</v>
      </c>
      <c r="AU410" s="42">
        <f t="shared" si="476"/>
        <v>0.3902035844788585</v>
      </c>
      <c r="AV410" s="42">
        <f t="shared" si="476"/>
        <v>-5.8920559514383797E-2</v>
      </c>
      <c r="AW410" s="42">
        <f t="shared" si="476"/>
        <v>-0.20406504065040654</v>
      </c>
      <c r="AX410" s="42">
        <f t="shared" si="476"/>
        <v>4.2179767005290358E-2</v>
      </c>
      <c r="AY410" s="42">
        <f t="shared" si="476"/>
        <v>-2.1060166855203621E-2</v>
      </c>
      <c r="AZ410" s="42">
        <f t="shared" si="476"/>
        <v>0.23226284323580759</v>
      </c>
      <c r="BA410" s="42">
        <f t="shared" si="476"/>
        <v>-0.19701952723535454</v>
      </c>
      <c r="BB410" s="42">
        <f t="shared" si="476"/>
        <v>0.39984014387051658</v>
      </c>
      <c r="BC410" s="42">
        <f t="shared" si="476"/>
        <v>-8.2687143019253284E-2</v>
      </c>
      <c r="BD410" s="42">
        <f t="shared" si="476"/>
        <v>-6.8263651797541125E-2</v>
      </c>
      <c r="BE410" s="42">
        <f t="shared" si="476"/>
        <v>-2.7669324865586598E-2</v>
      </c>
      <c r="BF410" s="42">
        <f t="shared" si="476"/>
        <v>0.21190390821082827</v>
      </c>
      <c r="BG410" s="42">
        <f t="shared" si="476"/>
        <v>-0.34242873332752155</v>
      </c>
      <c r="BH410" s="42">
        <f t="shared" si="476"/>
        <v>5.4680259499536588E-2</v>
      </c>
      <c r="BI410" s="42">
        <f t="shared" si="476"/>
        <v>-0.29550525980235898</v>
      </c>
      <c r="BJ410" s="42">
        <f t="shared" si="476"/>
        <v>5.8982761077075452E-3</v>
      </c>
      <c r="BK410" s="42">
        <f t="shared" si="476"/>
        <v>-9.2375136997025153E-2</v>
      </c>
      <c r="BL410" s="42">
        <f t="shared" si="476"/>
        <v>-8.1943225051214208E-3</v>
      </c>
      <c r="BM410" s="42">
        <f t="shared" si="476"/>
        <v>-0.22986478542034094</v>
      </c>
      <c r="BN410" s="42">
        <f t="shared" ref="BN410:BS410" si="478">IF(BN124="...","...",BN136/BN124-1)</f>
        <v>-3.9806742989181854E-2</v>
      </c>
      <c r="BO410" s="42">
        <f t="shared" si="478"/>
        <v>-1.8504521150023767E-2</v>
      </c>
      <c r="BP410" s="42">
        <f t="shared" si="478"/>
        <v>-1.9398021828103684E-2</v>
      </c>
      <c r="BQ410" s="42">
        <f t="shared" si="478"/>
        <v>-0.35609351359265951</v>
      </c>
      <c r="BR410" s="42">
        <f t="shared" si="478"/>
        <v>6.643617539639024E-2</v>
      </c>
      <c r="BS410" s="42">
        <f t="shared" si="478"/>
        <v>-3.0565008076024358E-2</v>
      </c>
      <c r="BU410" s="70">
        <f t="shared" si="467"/>
        <v>7.8194530577723409E-2</v>
      </c>
      <c r="BV410" s="70">
        <f t="shared" si="467"/>
        <v>1.1518012955731516E-2</v>
      </c>
      <c r="BW410" s="70">
        <f t="shared" si="467"/>
        <v>4.5394985050891901E-2</v>
      </c>
      <c r="BX410" s="70">
        <f t="shared" si="467"/>
        <v>-6.973466279495788E-2</v>
      </c>
    </row>
    <row r="411" spans="1:76">
      <c r="A411" s="1">
        <f t="shared" si="384"/>
        <v>40513</v>
      </c>
      <c r="B411" s="42">
        <f t="shared" si="476"/>
        <v>-3.3721628992742558E-2</v>
      </c>
      <c r="C411" s="42">
        <f t="shared" si="476"/>
        <v>-2.8344455036542704E-2</v>
      </c>
      <c r="D411" s="42">
        <f t="shared" si="476"/>
        <v>0.10882327344077591</v>
      </c>
      <c r="E411" s="42">
        <f t="shared" si="476"/>
        <v>-1.0686849669686804E-2</v>
      </c>
      <c r="F411" s="42">
        <f t="shared" si="476"/>
        <v>4.5419002778379625E-3</v>
      </c>
      <c r="G411" s="42">
        <f t="shared" si="476"/>
        <v>-0.14313794667607482</v>
      </c>
      <c r="H411" s="42">
        <f t="shared" si="476"/>
        <v>0.1056271662913093</v>
      </c>
      <c r="I411" s="42">
        <f t="shared" si="476"/>
        <v>-3.6493531569801174E-2</v>
      </c>
      <c r="J411" s="42">
        <f t="shared" si="476"/>
        <v>-3.8856526429342009E-2</v>
      </c>
      <c r="K411" s="42">
        <f t="shared" si="476"/>
        <v>-8.9571382762675067E-2</v>
      </c>
      <c r="L411" s="42">
        <f t="shared" si="476"/>
        <v>-4.5071967407606439E-2</v>
      </c>
      <c r="M411" s="42">
        <f t="shared" si="476"/>
        <v>-0.10605833315474789</v>
      </c>
      <c r="N411" s="42">
        <f t="shared" si="476"/>
        <v>-6.7678219310851606E-3</v>
      </c>
      <c r="O411" s="42">
        <f t="shared" si="476"/>
        <v>-0.10822666078128451</v>
      </c>
      <c r="P411" s="42">
        <f t="shared" si="476"/>
        <v>-0.25509505331463789</v>
      </c>
      <c r="Q411" s="42">
        <f t="shared" si="476"/>
        <v>-1.0602534264287589E-2</v>
      </c>
      <c r="R411" s="42">
        <f t="shared" si="476"/>
        <v>6.4723491413266165E-2</v>
      </c>
      <c r="S411" s="42">
        <f t="shared" si="476"/>
        <v>-0.21001075140365544</v>
      </c>
      <c r="T411" s="42">
        <f t="shared" si="476"/>
        <v>-0.25773894851032508</v>
      </c>
      <c r="U411" s="42">
        <f t="shared" si="476"/>
        <v>0.43523506366307552</v>
      </c>
      <c r="V411" s="42">
        <f t="shared" si="476"/>
        <v>-1.9270324471640898E-2</v>
      </c>
      <c r="W411" s="42">
        <f t="shared" si="476"/>
        <v>-4.5720543444782824E-2</v>
      </c>
      <c r="X411" s="42">
        <f t="shared" si="476"/>
        <v>-8.9630659867099283E-3</v>
      </c>
      <c r="Y411" s="42">
        <f t="shared" si="476"/>
        <v>0.1409952606635072</v>
      </c>
      <c r="Z411" s="42">
        <f t="shared" si="476"/>
        <v>-8.4569264752287765E-2</v>
      </c>
      <c r="AA411" s="42">
        <f t="shared" si="476"/>
        <v>-0.19971537001897532</v>
      </c>
      <c r="AB411" s="42">
        <f t="shared" si="476"/>
        <v>-1.3772676786375393E-2</v>
      </c>
      <c r="AC411" s="42">
        <f t="shared" si="476"/>
        <v>4.978734050537903E-2</v>
      </c>
      <c r="AD411" s="42">
        <f t="shared" si="476"/>
        <v>0.171098816110417</v>
      </c>
      <c r="AE411" s="42">
        <f t="shared" si="476"/>
        <v>-4.3559894855426218E-2</v>
      </c>
      <c r="AF411" s="42">
        <f t="shared" si="476"/>
        <v>0.2232835438169114</v>
      </c>
      <c r="AG411" s="42">
        <f t="shared" si="476"/>
        <v>-0.30114484818317566</v>
      </c>
      <c r="AH411" s="42">
        <f t="shared" si="476"/>
        <v>4.0461902164029784E-2</v>
      </c>
      <c r="AI411" s="42">
        <f t="shared" si="476"/>
        <v>-1.905018888289256E-2</v>
      </c>
      <c r="AJ411" s="42">
        <f t="shared" si="476"/>
        <v>3.8011508267556504E-2</v>
      </c>
      <c r="AK411" s="42">
        <f t="shared" si="476"/>
        <v>-1.1823137114030047E-2</v>
      </c>
      <c r="AL411" s="42">
        <f t="shared" si="476"/>
        <v>0.12971311475409841</v>
      </c>
      <c r="AM411" s="42">
        <f t="shared" si="476"/>
        <v>-4.5047788605697137E-2</v>
      </c>
      <c r="AN411" s="42">
        <f t="shared" si="476"/>
        <v>-3.6303087612547746E-2</v>
      </c>
      <c r="AO411" s="42">
        <f t="shared" si="476"/>
        <v>-9.9079890439717211E-2</v>
      </c>
      <c r="AP411" s="42">
        <f t="shared" si="476"/>
        <v>9.0258318082265809E-2</v>
      </c>
      <c r="AQ411" s="42">
        <f t="shared" si="476"/>
        <v>-0.11761791008494105</v>
      </c>
      <c r="AR411" s="42">
        <f t="shared" si="476"/>
        <v>-8.1958027709861492E-2</v>
      </c>
      <c r="AS411" s="42">
        <f t="shared" si="476"/>
        <v>1.4710389212381214E-2</v>
      </c>
      <c r="AT411" s="42">
        <f t="shared" si="476"/>
        <v>0.17278833035995378</v>
      </c>
      <c r="AU411" s="42">
        <f t="shared" si="476"/>
        <v>9.7767200075157268E-2</v>
      </c>
      <c r="AV411" s="42">
        <f t="shared" si="476"/>
        <v>-0.2835838893801752</v>
      </c>
      <c r="AW411" s="42">
        <f t="shared" si="476"/>
        <v>-0.19730086548335046</v>
      </c>
      <c r="AX411" s="42">
        <f t="shared" si="476"/>
        <v>4.2007279929806796E-2</v>
      </c>
      <c r="AY411" s="42">
        <f t="shared" si="476"/>
        <v>-8.85419048054501E-2</v>
      </c>
      <c r="AZ411" s="42">
        <f t="shared" si="476"/>
        <v>5.4175251484668507E-2</v>
      </c>
      <c r="BA411" s="42">
        <f t="shared" si="476"/>
        <v>-0.20667558295051458</v>
      </c>
      <c r="BB411" s="42">
        <f t="shared" si="476"/>
        <v>-5.8405398322851187E-2</v>
      </c>
      <c r="BC411" s="42">
        <f t="shared" si="476"/>
        <v>0.10335312818667153</v>
      </c>
      <c r="BD411" s="42">
        <f t="shared" si="476"/>
        <v>2.7796899072344061E-2</v>
      </c>
      <c r="BE411" s="42">
        <f t="shared" si="476"/>
        <v>2.9284896297238738E-2</v>
      </c>
      <c r="BF411" s="42">
        <f t="shared" si="476"/>
        <v>-0.1611951964755205</v>
      </c>
      <c r="BG411" s="42">
        <f t="shared" si="476"/>
        <v>-0.21907614121063612</v>
      </c>
      <c r="BH411" s="42">
        <f t="shared" si="476"/>
        <v>-0.25231807433778797</v>
      </c>
      <c r="BI411" s="42">
        <f t="shared" si="476"/>
        <v>0.1074605451936872</v>
      </c>
      <c r="BJ411" s="42">
        <f t="shared" si="476"/>
        <v>-5.6942979861629106E-2</v>
      </c>
      <c r="BK411" s="42">
        <f t="shared" si="476"/>
        <v>-6.5667706876143317E-2</v>
      </c>
      <c r="BL411" s="42">
        <f t="shared" si="476"/>
        <v>-8.4357713583282146E-2</v>
      </c>
      <c r="BM411" s="42">
        <f t="shared" si="476"/>
        <v>-0.29160591543428449</v>
      </c>
      <c r="BN411" s="42">
        <f t="shared" ref="BN411:BS411" si="479">IF(BN125="...","...",BN137/BN125-1)</f>
        <v>0.11621760516848978</v>
      </c>
      <c r="BO411" s="42">
        <f t="shared" si="479"/>
        <v>-4.8682824025289784E-2</v>
      </c>
      <c r="BP411" s="42">
        <f t="shared" si="479"/>
        <v>-8.9108006938738216E-2</v>
      </c>
      <c r="BQ411" s="42">
        <f t="shared" si="479"/>
        <v>-0.25713803007264746</v>
      </c>
      <c r="BR411" s="42">
        <f t="shared" si="479"/>
        <v>2.7743801726678452E-3</v>
      </c>
      <c r="BS411" s="42">
        <f t="shared" si="479"/>
        <v>-5.6335172134098666E-2</v>
      </c>
      <c r="BU411" s="70">
        <f t="shared" si="467"/>
        <v>7.8498843082825953E-3</v>
      </c>
      <c r="BV411" s="70">
        <f t="shared" si="467"/>
        <v>-4.1642946062622421E-2</v>
      </c>
      <c r="BW411" s="70">
        <f t="shared" si="467"/>
        <v>-6.1608440710537726E-3</v>
      </c>
      <c r="BX411" s="70">
        <f t="shared" si="467"/>
        <v>-6.9558425355353948E-2</v>
      </c>
    </row>
    <row r="412" spans="1:76">
      <c r="A412" s="1">
        <f t="shared" si="384"/>
        <v>40544</v>
      </c>
      <c r="B412" s="42">
        <f t="shared" si="476"/>
        <v>-8.1170367438939683E-3</v>
      </c>
      <c r="C412" s="42">
        <f t="shared" si="476"/>
        <v>-2.7277845924913002E-2</v>
      </c>
      <c r="D412" s="42">
        <f t="shared" si="476"/>
        <v>0.10973794125572622</v>
      </c>
      <c r="E412" s="42">
        <f t="shared" si="476"/>
        <v>3.9369353436205845E-2</v>
      </c>
      <c r="F412" s="42">
        <f t="shared" si="476"/>
        <v>-7.358513629140695E-2</v>
      </c>
      <c r="G412" s="42">
        <f t="shared" si="476"/>
        <v>-9.2150327548557676E-2</v>
      </c>
      <c r="H412" s="42">
        <f t="shared" si="476"/>
        <v>-6.1824628824420857E-2</v>
      </c>
      <c r="I412" s="42">
        <f t="shared" si="476"/>
        <v>4.9697731019863411E-2</v>
      </c>
      <c r="J412" s="42">
        <f t="shared" si="476"/>
        <v>-7.1555060396387926E-2</v>
      </c>
      <c r="K412" s="42">
        <f t="shared" si="476"/>
        <v>2.29671423830069E-2</v>
      </c>
      <c r="L412" s="42">
        <f t="shared" si="476"/>
        <v>-2.7221489387216691E-2</v>
      </c>
      <c r="M412" s="42">
        <f t="shared" si="476"/>
        <v>-4.2402023474578665E-2</v>
      </c>
      <c r="N412" s="42">
        <f t="shared" si="476"/>
        <v>-3.765066939465378E-2</v>
      </c>
      <c r="O412" s="42">
        <f t="shared" si="476"/>
        <v>0.1029076396807298</v>
      </c>
      <c r="P412" s="42">
        <f t="shared" si="476"/>
        <v>-5.374627708240054E-2</v>
      </c>
      <c r="Q412" s="42">
        <f t="shared" si="476"/>
        <v>-0.15683768486397665</v>
      </c>
      <c r="R412" s="42">
        <f t="shared" si="476"/>
        <v>-0.2110393926413896</v>
      </c>
      <c r="S412" s="42">
        <f t="shared" si="476"/>
        <v>-0.23272503588271476</v>
      </c>
      <c r="T412" s="42">
        <f t="shared" si="476"/>
        <v>-0.12981138065130549</v>
      </c>
      <c r="U412" s="42">
        <f t="shared" si="476"/>
        <v>0.27449129431508279</v>
      </c>
      <c r="V412" s="42">
        <f t="shared" si="476"/>
        <v>-9.2843948277246846E-2</v>
      </c>
      <c r="W412" s="42">
        <f t="shared" si="476"/>
        <v>6.6131805157593204E-2</v>
      </c>
      <c r="X412" s="42">
        <f t="shared" si="476"/>
        <v>0.30700716721174581</v>
      </c>
      <c r="Y412" s="42">
        <f t="shared" si="476"/>
        <v>0.17735298022036372</v>
      </c>
      <c r="Z412" s="42">
        <f t="shared" si="476"/>
        <v>-0.14427526303544191</v>
      </c>
      <c r="AA412" s="42">
        <f t="shared" si="476"/>
        <v>-0.24651892527946662</v>
      </c>
      <c r="AB412" s="42">
        <f t="shared" si="476"/>
        <v>-0.12608583911590854</v>
      </c>
      <c r="AC412" s="42">
        <f t="shared" si="476"/>
        <v>-0.12575223075326836</v>
      </c>
      <c r="AD412" s="42">
        <f t="shared" si="476"/>
        <v>-5.3527343457769105E-2</v>
      </c>
      <c r="AE412" s="42">
        <f t="shared" si="476"/>
        <v>-7.9155672823219003E-2</v>
      </c>
      <c r="AF412" s="42">
        <f t="shared" si="476"/>
        <v>0.31937576003242807</v>
      </c>
      <c r="AG412" s="42">
        <f t="shared" si="476"/>
        <v>-0.23340961098398172</v>
      </c>
      <c r="AH412" s="42">
        <f t="shared" si="476"/>
        <v>-0.10633943598536633</v>
      </c>
      <c r="AI412" s="42">
        <f t="shared" si="476"/>
        <v>-1.7439800687992113E-2</v>
      </c>
      <c r="AJ412" s="42">
        <f t="shared" si="476"/>
        <v>-0.10616000601526376</v>
      </c>
      <c r="AK412" s="42">
        <f t="shared" si="476"/>
        <v>2.9633157386461662E-3</v>
      </c>
      <c r="AL412" s="42">
        <f t="shared" si="476"/>
        <v>-3.9347600778224301E-2</v>
      </c>
      <c r="AM412" s="42">
        <f t="shared" si="476"/>
        <v>-9.490521327014223E-2</v>
      </c>
      <c r="AN412" s="42">
        <f t="shared" si="476"/>
        <v>-2.8480714514518279E-2</v>
      </c>
      <c r="AO412" s="42">
        <f t="shared" si="476"/>
        <v>1.5553742661120973E-2</v>
      </c>
      <c r="AP412" s="42">
        <f t="shared" si="476"/>
        <v>6.6620752984389409E-2</v>
      </c>
      <c r="AQ412" s="42">
        <f t="shared" si="476"/>
        <v>-7.3930322101779855E-2</v>
      </c>
      <c r="AR412" s="42">
        <f t="shared" si="476"/>
        <v>0.10463467422942019</v>
      </c>
      <c r="AS412" s="42">
        <f t="shared" si="476"/>
        <v>-1.9807186678352351E-2</v>
      </c>
      <c r="AT412" s="42">
        <f t="shared" si="476"/>
        <v>0.21331832412846952</v>
      </c>
      <c r="AU412" s="42">
        <f t="shared" si="476"/>
        <v>-2.7035938015166461E-2</v>
      </c>
      <c r="AV412" s="42">
        <f t="shared" si="476"/>
        <v>-0.17547942654999071</v>
      </c>
      <c r="AW412" s="42">
        <f t="shared" si="476"/>
        <v>-0.14238536771243493</v>
      </c>
      <c r="AX412" s="42">
        <f t="shared" si="476"/>
        <v>5.806715806715812E-2</v>
      </c>
      <c r="AY412" s="42">
        <f t="shared" si="476"/>
        <v>-6.8655383636930134E-2</v>
      </c>
      <c r="AZ412" s="42">
        <f t="shared" si="476"/>
        <v>-2.7493069869926834E-2</v>
      </c>
      <c r="BA412" s="42">
        <f t="shared" si="476"/>
        <v>-5.9574595626067706E-2</v>
      </c>
      <c r="BB412" s="42">
        <f t="shared" si="476"/>
        <v>-5.1530434782608658E-2</v>
      </c>
      <c r="BC412" s="42">
        <f t="shared" si="476"/>
        <v>6.0301280894822229E-2</v>
      </c>
      <c r="BD412" s="42">
        <f t="shared" si="476"/>
        <v>-8.5651224331788733E-2</v>
      </c>
      <c r="BE412" s="42">
        <f t="shared" si="476"/>
        <v>2.9577807190513505E-2</v>
      </c>
      <c r="BF412" s="42">
        <f t="shared" si="476"/>
        <v>-2.3604346197077519E-2</v>
      </c>
      <c r="BG412" s="42">
        <f t="shared" si="476"/>
        <v>-0.1997905759162304</v>
      </c>
      <c r="BH412" s="42">
        <f t="shared" si="476"/>
        <v>-0.15143576532914171</v>
      </c>
      <c r="BI412" s="42">
        <f t="shared" si="476"/>
        <v>0.16552124673313329</v>
      </c>
      <c r="BJ412" s="42">
        <f t="shared" si="476"/>
        <v>-9.1648106904231641E-2</v>
      </c>
      <c r="BK412" s="42">
        <f t="shared" si="476"/>
        <v>-2.5543606585528122E-2</v>
      </c>
      <c r="BL412" s="42">
        <f t="shared" si="476"/>
        <v>-0.17670780887205184</v>
      </c>
      <c r="BM412" s="42">
        <f t="shared" ref="BM412:BS412" si="480">IF(BM126="...","...",BM138/BM126-1)</f>
        <v>-0.25848792439621981</v>
      </c>
      <c r="BN412" s="42">
        <f t="shared" si="480"/>
        <v>0.14254871567759086</v>
      </c>
      <c r="BO412" s="42">
        <f t="shared" si="480"/>
        <v>-4.0569337782960124E-2</v>
      </c>
      <c r="BP412" s="42">
        <f t="shared" si="480"/>
        <v>5.6451278650474501E-2</v>
      </c>
      <c r="BQ412" s="42">
        <f t="shared" si="480"/>
        <v>-0.36521904761904767</v>
      </c>
      <c r="BR412" s="42">
        <f t="shared" si="480"/>
        <v>-2.5794788487003562E-2</v>
      </c>
      <c r="BS412" s="42">
        <f t="shared" si="480"/>
        <v>-1.9688428213149423E-2</v>
      </c>
      <c r="BU412" s="70">
        <f t="shared" si="467"/>
        <v>-3.1457992673857071E-2</v>
      </c>
      <c r="BV412" s="70">
        <f t="shared" si="467"/>
        <v>5.4318163126452212E-3</v>
      </c>
      <c r="BW412" s="70">
        <f t="shared" si="467"/>
        <v>-1.5893542508421343E-2</v>
      </c>
      <c r="BX412" s="70">
        <f t="shared" si="467"/>
        <v>-4.1615446038297477E-2</v>
      </c>
    </row>
    <row r="413" spans="1:76">
      <c r="A413" s="1">
        <f t="shared" si="384"/>
        <v>40575</v>
      </c>
      <c r="B413" s="42">
        <f t="shared" ref="B413:BM416" si="481">IF(B127="...","...",B139/B127-1)</f>
        <v>1.6855661561042679E-2</v>
      </c>
      <c r="C413" s="42">
        <f t="shared" si="481"/>
        <v>-0.13256274501879317</v>
      </c>
      <c r="D413" s="42">
        <f t="shared" si="481"/>
        <v>9.1690786392635948E-2</v>
      </c>
      <c r="E413" s="42">
        <f t="shared" si="481"/>
        <v>3.1445825609298428E-2</v>
      </c>
      <c r="F413" s="42">
        <f t="shared" si="481"/>
        <v>-3.4607979332699212E-3</v>
      </c>
      <c r="G413" s="42">
        <f t="shared" si="481"/>
        <v>-5.3254864280566916E-2</v>
      </c>
      <c r="H413" s="42">
        <f t="shared" si="481"/>
        <v>8.3962816466993662E-3</v>
      </c>
      <c r="I413" s="42">
        <f t="shared" si="481"/>
        <v>5.2942408376963401E-2</v>
      </c>
      <c r="J413" s="42">
        <f t="shared" si="481"/>
        <v>-7.7780208361816761E-2</v>
      </c>
      <c r="K413" s="42">
        <f t="shared" si="481"/>
        <v>7.5017959155748715E-2</v>
      </c>
      <c r="L413" s="42">
        <f t="shared" si="481"/>
        <v>0.18763961280714825</v>
      </c>
      <c r="M413" s="42">
        <f t="shared" si="481"/>
        <v>-0.1132526879137562</v>
      </c>
      <c r="N413" s="42">
        <f t="shared" si="481"/>
        <v>4.8721299234646409E-3</v>
      </c>
      <c r="O413" s="42">
        <f t="shared" si="481"/>
        <v>-5.6433946090104214E-3</v>
      </c>
      <c r="P413" s="42">
        <f t="shared" si="481"/>
        <v>-2.3142299299414248E-2</v>
      </c>
      <c r="Q413" s="42">
        <f t="shared" si="481"/>
        <v>0.10690923957481613</v>
      </c>
      <c r="R413" s="42">
        <f t="shared" si="481"/>
        <v>2.9702634965792951E-2</v>
      </c>
      <c r="S413" s="42">
        <f t="shared" si="481"/>
        <v>2.0940075740699449E-2</v>
      </c>
      <c r="T413" s="42">
        <f t="shared" si="481"/>
        <v>-9.321496512365246E-2</v>
      </c>
      <c r="U413" s="42">
        <f t="shared" si="481"/>
        <v>0.38573933372296909</v>
      </c>
      <c r="V413" s="42">
        <f t="shared" si="481"/>
        <v>-8.2845782067931362E-2</v>
      </c>
      <c r="W413" s="42">
        <f t="shared" si="481"/>
        <v>8.033814802373751E-2</v>
      </c>
      <c r="X413" s="42">
        <f t="shared" si="481"/>
        <v>1.4010970854537064E-2</v>
      </c>
      <c r="Y413" s="42">
        <f t="shared" si="481"/>
        <v>0.23972453787604198</v>
      </c>
      <c r="Z413" s="42">
        <f t="shared" si="481"/>
        <v>2.6117071138423098E-2</v>
      </c>
      <c r="AA413" s="42">
        <f t="shared" si="481"/>
        <v>-3.857404021937838E-2</v>
      </c>
      <c r="AB413" s="42">
        <f t="shared" si="481"/>
        <v>8.8360938319718141E-2</v>
      </c>
      <c r="AC413" s="42">
        <f t="shared" si="481"/>
        <v>3.9526484751203794E-2</v>
      </c>
      <c r="AD413" s="42">
        <f t="shared" si="481"/>
        <v>3.683626955771846E-2</v>
      </c>
      <c r="AE413" s="42">
        <f t="shared" si="481"/>
        <v>6.230529595015577E-2</v>
      </c>
      <c r="AF413" s="42">
        <f t="shared" si="481"/>
        <v>1.7978921264724113E-2</v>
      </c>
      <c r="AG413" s="42">
        <f t="shared" si="481"/>
        <v>-7.4697652359497324E-2</v>
      </c>
      <c r="AH413" s="42">
        <f t="shared" si="481"/>
        <v>-4.2706917519135801E-2</v>
      </c>
      <c r="AI413" s="42">
        <f t="shared" si="481"/>
        <v>4.6127618652124891E-2</v>
      </c>
      <c r="AJ413" s="42">
        <f t="shared" si="481"/>
        <v>-3.9339321642940739E-2</v>
      </c>
      <c r="AK413" s="42">
        <f t="shared" si="481"/>
        <v>8.5833914863921779E-2</v>
      </c>
      <c r="AL413" s="42">
        <f t="shared" si="481"/>
        <v>-5.0273316905996013E-2</v>
      </c>
      <c r="AM413" s="42">
        <f t="shared" si="481"/>
        <v>-5.9156346262651649E-2</v>
      </c>
      <c r="AN413" s="42">
        <f t="shared" si="481"/>
        <v>-3.9335090768858882E-2</v>
      </c>
      <c r="AO413" s="42">
        <f t="shared" si="481"/>
        <v>3.664900177552477E-2</v>
      </c>
      <c r="AP413" s="42">
        <f t="shared" si="481"/>
        <v>-2.8507381151220978E-2</v>
      </c>
      <c r="AQ413" s="42">
        <f t="shared" si="481"/>
        <v>-0.30212964574466405</v>
      </c>
      <c r="AR413" s="42">
        <f t="shared" si="481"/>
        <v>8.358811652725695E-2</v>
      </c>
      <c r="AS413" s="42">
        <f t="shared" si="481"/>
        <v>-5.2747640469259949E-2</v>
      </c>
      <c r="AT413" s="42">
        <f t="shared" si="481"/>
        <v>8.1986991187578573E-2</v>
      </c>
      <c r="AU413" s="42">
        <f t="shared" si="481"/>
        <v>8.8620342396777518E-2</v>
      </c>
      <c r="AV413" s="42">
        <f t="shared" si="481"/>
        <v>8.1565152271592556E-2</v>
      </c>
      <c r="AW413" s="42">
        <f t="shared" si="481"/>
        <v>9.3400447427293143E-2</v>
      </c>
      <c r="AX413" s="42">
        <f t="shared" si="481"/>
        <v>-1.0487478800648153E-3</v>
      </c>
      <c r="AY413" s="42">
        <f t="shared" si="481"/>
        <v>-0.24141809451770979</v>
      </c>
      <c r="AZ413" s="42">
        <f t="shared" si="481"/>
        <v>-1.8411646761398281E-2</v>
      </c>
      <c r="BA413" s="42">
        <f t="shared" si="481"/>
        <v>2.0862018608913679E-4</v>
      </c>
      <c r="BB413" s="42">
        <f t="shared" si="481"/>
        <v>0.19297406462585043</v>
      </c>
      <c r="BC413" s="42">
        <f t="shared" si="481"/>
        <v>0.51140973630831632</v>
      </c>
      <c r="BD413" s="42">
        <f t="shared" si="481"/>
        <v>2.9789192346496352E-2</v>
      </c>
      <c r="BE413" s="42">
        <f t="shared" si="481"/>
        <v>1.0568863453657151E-2</v>
      </c>
      <c r="BF413" s="42">
        <f t="shared" si="481"/>
        <v>0.24977812838970515</v>
      </c>
      <c r="BG413" s="42">
        <f t="shared" si="481"/>
        <v>-0.3540720811613699</v>
      </c>
      <c r="BH413" s="42">
        <f t="shared" si="481"/>
        <v>-1.0133333333333105E-3</v>
      </c>
      <c r="BI413" s="42">
        <f t="shared" si="481"/>
        <v>-2.2927443030896111E-2</v>
      </c>
      <c r="BJ413" s="42">
        <f t="shared" si="481"/>
        <v>-7.5804399200145478E-2</v>
      </c>
      <c r="BK413" s="42">
        <f t="shared" si="481"/>
        <v>2.0933292843405171E-2</v>
      </c>
      <c r="BL413" s="42">
        <f t="shared" si="481"/>
        <v>-0.11854279105628374</v>
      </c>
      <c r="BM413" s="42">
        <f t="shared" si="481"/>
        <v>-0.21449773472894862</v>
      </c>
      <c r="BN413" s="42">
        <f t="shared" ref="BN413:BS413" si="482">IF(BN127="...","...",BN139/BN127-1)</f>
        <v>-4.379663853825233E-2</v>
      </c>
      <c r="BO413" s="42">
        <f t="shared" si="482"/>
        <v>-1.3883502675870574E-2</v>
      </c>
      <c r="BP413" s="42">
        <f t="shared" si="482"/>
        <v>-7.2681244496624609E-2</v>
      </c>
      <c r="BQ413" s="42">
        <f t="shared" si="482"/>
        <v>-0.27737722245290852</v>
      </c>
      <c r="BR413" s="42">
        <f t="shared" si="482"/>
        <v>1.0366167342950483E-2</v>
      </c>
      <c r="BS413" s="42">
        <f t="shared" si="482"/>
        <v>-4.0162093000324361E-2</v>
      </c>
      <c r="BU413" s="70">
        <f t="shared" si="467"/>
        <v>1.8826102291420233E-2</v>
      </c>
      <c r="BV413" s="70">
        <f t="shared" si="467"/>
        <v>-1.6147811647038157E-3</v>
      </c>
      <c r="BW413" s="70">
        <f t="shared" si="467"/>
        <v>-4.4739052933946422E-3</v>
      </c>
      <c r="BX413" s="70">
        <f t="shared" si="467"/>
        <v>-7.3908160968968795E-2</v>
      </c>
    </row>
    <row r="414" spans="1:76">
      <c r="A414" s="1">
        <f t="shared" si="384"/>
        <v>40603</v>
      </c>
      <c r="B414" s="42">
        <f t="shared" si="481"/>
        <v>-1.7748024753823977E-2</v>
      </c>
      <c r="C414" s="42">
        <f t="shared" si="481"/>
        <v>-4.1701427379632672E-2</v>
      </c>
      <c r="D414" s="42">
        <f t="shared" si="481"/>
        <v>0.13776164032464755</v>
      </c>
      <c r="E414" s="42">
        <f t="shared" si="481"/>
        <v>2.0778183477863976E-2</v>
      </c>
      <c r="F414" s="42">
        <f t="shared" si="481"/>
        <v>-2.300189993666879E-2</v>
      </c>
      <c r="G414" s="42">
        <f t="shared" si="481"/>
        <v>-1.7629999712866495E-2</v>
      </c>
      <c r="H414" s="42">
        <f t="shared" si="481"/>
        <v>3.7170232313952001E-2</v>
      </c>
      <c r="I414" s="42">
        <f t="shared" si="481"/>
        <v>1.4960728088766473E-3</v>
      </c>
      <c r="J414" s="42">
        <f t="shared" si="481"/>
        <v>0.14206823393600931</v>
      </c>
      <c r="K414" s="42">
        <f t="shared" si="481"/>
        <v>-0.14856301606605649</v>
      </c>
      <c r="L414" s="42">
        <f t="shared" si="481"/>
        <v>-6.4874832364774204E-2</v>
      </c>
      <c r="M414" s="42">
        <f t="shared" si="481"/>
        <v>-0.12104604315033185</v>
      </c>
      <c r="N414" s="42">
        <f t="shared" si="481"/>
        <v>9.258082669232337E-3</v>
      </c>
      <c r="O414" s="42">
        <f t="shared" si="481"/>
        <v>-6.7685757521352197E-2</v>
      </c>
      <c r="P414" s="42">
        <f t="shared" si="481"/>
        <v>8.155984745971212E-2</v>
      </c>
      <c r="Q414" s="42">
        <f t="shared" si="481"/>
        <v>7.6241548146421145E-2</v>
      </c>
      <c r="R414" s="42">
        <f t="shared" si="481"/>
        <v>6.7411679884643139E-2</v>
      </c>
      <c r="S414" s="42">
        <f t="shared" si="481"/>
        <v>-0.29868086651337289</v>
      </c>
      <c r="T414" s="42">
        <f t="shared" si="481"/>
        <v>0.10819334779788403</v>
      </c>
      <c r="U414" s="42">
        <f t="shared" si="481"/>
        <v>-2.41363532372455E-2</v>
      </c>
      <c r="V414" s="42">
        <f t="shared" si="481"/>
        <v>-0.147574664261375</v>
      </c>
      <c r="W414" s="42">
        <f t="shared" si="481"/>
        <v>4.2786008483432614E-2</v>
      </c>
      <c r="X414" s="42">
        <f t="shared" si="481"/>
        <v>0.13604408132243972</v>
      </c>
      <c r="Y414" s="42">
        <f t="shared" si="481"/>
        <v>5.6531284302963725E-2</v>
      </c>
      <c r="Z414" s="42">
        <f t="shared" si="481"/>
        <v>-2.3669017235134926E-2</v>
      </c>
      <c r="AA414" s="42">
        <f t="shared" si="481"/>
        <v>7.4796010879419672E-2</v>
      </c>
      <c r="AB414" s="42">
        <f t="shared" si="481"/>
        <v>-0.15232868584989623</v>
      </c>
      <c r="AC414" s="42">
        <f t="shared" si="481"/>
        <v>0.18228896944588291</v>
      </c>
      <c r="AD414" s="42">
        <f t="shared" si="481"/>
        <v>-5.8862216376192045E-2</v>
      </c>
      <c r="AE414" s="42">
        <f t="shared" si="481"/>
        <v>0.14190215739896694</v>
      </c>
      <c r="AF414" s="42">
        <f t="shared" si="481"/>
        <v>5.4242246928028148E-2</v>
      </c>
      <c r="AG414" s="42">
        <f t="shared" si="481"/>
        <v>0.33100303951367782</v>
      </c>
      <c r="AH414" s="42">
        <f t="shared" si="481"/>
        <v>5.2589558455984342E-2</v>
      </c>
      <c r="AI414" s="42">
        <f t="shared" si="481"/>
        <v>3.7081011964563038E-2</v>
      </c>
      <c r="AJ414" s="42">
        <f t="shared" si="481"/>
        <v>3.2932854071265671E-2</v>
      </c>
      <c r="AK414" s="42">
        <f t="shared" si="481"/>
        <v>6.1037494646402957E-2</v>
      </c>
      <c r="AL414" s="42">
        <f t="shared" si="481"/>
        <v>-7.9902877396667682E-2</v>
      </c>
      <c r="AM414" s="42">
        <f t="shared" si="481"/>
        <v>-0.12792984566972854</v>
      </c>
      <c r="AN414" s="42">
        <f t="shared" si="481"/>
        <v>-1.054612930355503E-2</v>
      </c>
      <c r="AO414" s="42">
        <f t="shared" si="481"/>
        <v>-2.9892512057414722E-2</v>
      </c>
      <c r="AP414" s="42">
        <f t="shared" si="481"/>
        <v>-0.1780165055616566</v>
      </c>
      <c r="AQ414" s="42">
        <f t="shared" si="481"/>
        <v>-0.57902904844745373</v>
      </c>
      <c r="AR414" s="42">
        <f t="shared" si="481"/>
        <v>0.13160610504589654</v>
      </c>
      <c r="AS414" s="42">
        <f t="shared" si="481"/>
        <v>0.26921631272317237</v>
      </c>
      <c r="AT414" s="42">
        <f t="shared" si="481"/>
        <v>-0.17811600164541341</v>
      </c>
      <c r="AU414" s="42">
        <f t="shared" si="481"/>
        <v>0.24252707030654252</v>
      </c>
      <c r="AV414" s="42">
        <f t="shared" si="481"/>
        <v>0.25961172440045677</v>
      </c>
      <c r="AW414" s="42">
        <f t="shared" si="481"/>
        <v>8.510007412898446E-2</v>
      </c>
      <c r="AX414" s="42">
        <f t="shared" si="481"/>
        <v>-0.12553023042626776</v>
      </c>
      <c r="AY414" s="42">
        <f t="shared" si="481"/>
        <v>-0.45530111041303412</v>
      </c>
      <c r="AZ414" s="42">
        <f t="shared" si="481"/>
        <v>0.13478731507837871</v>
      </c>
      <c r="BA414" s="42">
        <f t="shared" si="481"/>
        <v>-0.19069964020980534</v>
      </c>
      <c r="BB414" s="42">
        <f t="shared" si="481"/>
        <v>0.35785893304690308</v>
      </c>
      <c r="BC414" s="42">
        <f t="shared" si="481"/>
        <v>0.14624355368026265</v>
      </c>
      <c r="BD414" s="42">
        <f t="shared" si="481"/>
        <v>0.14332794146547956</v>
      </c>
      <c r="BE414" s="42">
        <f t="shared" si="481"/>
        <v>-0.18359525161941814</v>
      </c>
      <c r="BF414" s="42">
        <f t="shared" si="481"/>
        <v>-0.19674163272534084</v>
      </c>
      <c r="BG414" s="42">
        <f t="shared" si="481"/>
        <v>-0.15111270638908825</v>
      </c>
      <c r="BH414" s="42">
        <f t="shared" si="481"/>
        <v>-7.4097908526775447E-2</v>
      </c>
      <c r="BI414" s="42">
        <f t="shared" si="481"/>
        <v>0.11559633027522942</v>
      </c>
      <c r="BJ414" s="42">
        <f t="shared" si="481"/>
        <v>2.473353375239129E-2</v>
      </c>
      <c r="BK414" s="42">
        <f t="shared" si="481"/>
        <v>-2.2635702860845042E-2</v>
      </c>
      <c r="BL414" s="42">
        <f t="shared" si="481"/>
        <v>-2.1175224986765828E-3</v>
      </c>
      <c r="BM414" s="42">
        <f t="shared" si="481"/>
        <v>-0.13725029377203291</v>
      </c>
      <c r="BN414" s="42">
        <f t="shared" ref="BN414:BS414" si="483">IF(BN128="...","...",BN140/BN128-1)</f>
        <v>4.2428445341066601E-2</v>
      </c>
      <c r="BO414" s="42">
        <f t="shared" si="483"/>
        <v>-0.12818154645575153</v>
      </c>
      <c r="BP414" s="42">
        <f t="shared" si="483"/>
        <v>-4.7008405036377487E-2</v>
      </c>
      <c r="BQ414" s="42">
        <f t="shared" si="483"/>
        <v>-0.24560885608856087</v>
      </c>
      <c r="BR414" s="42">
        <f t="shared" si="483"/>
        <v>1.6790599661755223E-2</v>
      </c>
      <c r="BS414" s="42">
        <f t="shared" si="483"/>
        <v>-0.13127131151712557</v>
      </c>
      <c r="BU414" s="70">
        <f t="shared" si="467"/>
        <v>4.2541905269747105E-2</v>
      </c>
      <c r="BV414" s="70">
        <f t="shared" si="467"/>
        <v>-1.589618250158964E-2</v>
      </c>
      <c r="BW414" s="70">
        <f t="shared" si="467"/>
        <v>-2.7752468704082767E-2</v>
      </c>
      <c r="BX414" s="70">
        <f t="shared" si="467"/>
        <v>-0.23534052382323689</v>
      </c>
    </row>
    <row r="415" spans="1:76">
      <c r="A415" s="1">
        <f t="shared" si="384"/>
        <v>40634</v>
      </c>
      <c r="B415" s="42">
        <f t="shared" si="481"/>
        <v>1.0418983231775147E-2</v>
      </c>
      <c r="C415" s="42">
        <f t="shared" si="481"/>
        <v>5.7392053407989696E-2</v>
      </c>
      <c r="D415" s="42">
        <f t="shared" si="481"/>
        <v>0.13150180179136295</v>
      </c>
      <c r="E415" s="42">
        <f t="shared" si="481"/>
        <v>3.1297706270548176E-2</v>
      </c>
      <c r="F415" s="42">
        <f t="shared" si="481"/>
        <v>0.13180882434763252</v>
      </c>
      <c r="G415" s="42">
        <f t="shared" si="481"/>
        <v>1.5761821366024442E-2</v>
      </c>
      <c r="H415" s="42">
        <f t="shared" si="481"/>
        <v>4.0883224503710736E-2</v>
      </c>
      <c r="I415" s="42">
        <f t="shared" si="481"/>
        <v>8.3429071612232564E-2</v>
      </c>
      <c r="J415" s="42">
        <f t="shared" si="481"/>
        <v>9.0953658044236718E-2</v>
      </c>
      <c r="K415" s="42">
        <f t="shared" si="481"/>
        <v>-0.21118244252015528</v>
      </c>
      <c r="L415" s="42">
        <f t="shared" si="481"/>
        <v>7.1583310889141272E-2</v>
      </c>
      <c r="M415" s="42">
        <f t="shared" si="481"/>
        <v>-0.11087171075494517</v>
      </c>
      <c r="N415" s="42">
        <f t="shared" si="481"/>
        <v>0.15269140409065773</v>
      </c>
      <c r="O415" s="42">
        <f t="shared" si="481"/>
        <v>-0.12507240220875004</v>
      </c>
      <c r="P415" s="42">
        <f t="shared" si="481"/>
        <v>-2.1531275089409552E-2</v>
      </c>
      <c r="Q415" s="42">
        <f t="shared" si="481"/>
        <v>-2.617029119056391E-2</v>
      </c>
      <c r="R415" s="42">
        <f t="shared" si="481"/>
        <v>-0.30008954555630174</v>
      </c>
      <c r="S415" s="42">
        <f t="shared" si="481"/>
        <v>-0.44514106583072099</v>
      </c>
      <c r="T415" s="42">
        <f t="shared" si="481"/>
        <v>-3.4852853677513895E-2</v>
      </c>
      <c r="U415" s="42">
        <f t="shared" si="481"/>
        <v>1.5277058518902153E-2</v>
      </c>
      <c r="V415" s="42">
        <f t="shared" si="481"/>
        <v>-0.1403415861247187</v>
      </c>
      <c r="W415" s="42">
        <f t="shared" si="481"/>
        <v>9.6495533523117683E-2</v>
      </c>
      <c r="X415" s="42">
        <f t="shared" si="481"/>
        <v>-2.7871380432920256E-2</v>
      </c>
      <c r="Y415" s="42">
        <f t="shared" si="481"/>
        <v>0.22000438692695767</v>
      </c>
      <c r="Z415" s="42">
        <f t="shared" si="481"/>
        <v>0.11071047393775069</v>
      </c>
      <c r="AA415" s="42">
        <f t="shared" si="481"/>
        <v>-0.16241349480968859</v>
      </c>
      <c r="AB415" s="42">
        <f t="shared" si="481"/>
        <v>-0.13899260839747007</v>
      </c>
      <c r="AC415" s="42">
        <f t="shared" si="481"/>
        <v>-1.766160367361358E-2</v>
      </c>
      <c r="AD415" s="42">
        <f t="shared" si="481"/>
        <v>-9.7604317493747539E-2</v>
      </c>
      <c r="AE415" s="42">
        <f t="shared" si="481"/>
        <v>-0.11532567049808429</v>
      </c>
      <c r="AF415" s="42">
        <f t="shared" si="481"/>
        <v>0.1458627174424072</v>
      </c>
      <c r="AG415" s="42">
        <f t="shared" si="481"/>
        <v>-0.33766233766233766</v>
      </c>
      <c r="AH415" s="42">
        <f t="shared" si="481"/>
        <v>2.128212378019434E-2</v>
      </c>
      <c r="AI415" s="42">
        <f t="shared" si="481"/>
        <v>0.13188867000050508</v>
      </c>
      <c r="AJ415" s="42">
        <f t="shared" si="481"/>
        <v>-2.3049236715666499E-4</v>
      </c>
      <c r="AK415" s="42">
        <f t="shared" si="481"/>
        <v>0.14421427628974803</v>
      </c>
      <c r="AL415" s="42">
        <f t="shared" si="481"/>
        <v>3.3233390310196897E-2</v>
      </c>
      <c r="AM415" s="42">
        <f t="shared" si="481"/>
        <v>-9.6714642234453474E-2</v>
      </c>
      <c r="AN415" s="42">
        <f t="shared" si="481"/>
        <v>1.3247121905062276E-3</v>
      </c>
      <c r="AO415" s="42">
        <f t="shared" si="481"/>
        <v>1.0618692408951302E-2</v>
      </c>
      <c r="AP415" s="42">
        <f t="shared" si="481"/>
        <v>-0.26789229029691364</v>
      </c>
      <c r="AQ415" s="42">
        <f t="shared" si="481"/>
        <v>-0.5135113550146323</v>
      </c>
      <c r="AR415" s="42">
        <f t="shared" si="481"/>
        <v>0.26871015203531146</v>
      </c>
      <c r="AS415" s="42">
        <f t="shared" si="481"/>
        <v>-1.6398819285011745E-3</v>
      </c>
      <c r="AT415" s="42">
        <f t="shared" si="481"/>
        <v>0.1496389184347533</v>
      </c>
      <c r="AU415" s="42">
        <f t="shared" si="481"/>
        <v>0.16736096646531973</v>
      </c>
      <c r="AV415" s="42">
        <f t="shared" si="481"/>
        <v>0.13743043793854337</v>
      </c>
      <c r="AW415" s="42">
        <f t="shared" si="481"/>
        <v>4.1465378421900123E-2</v>
      </c>
      <c r="AX415" s="42">
        <f t="shared" si="481"/>
        <v>-0.16577440036450031</v>
      </c>
      <c r="AY415" s="42">
        <f t="shared" si="481"/>
        <v>-0.41517709486762822</v>
      </c>
      <c r="AZ415" s="42">
        <f t="shared" si="481"/>
        <v>-5.2042485270065275E-2</v>
      </c>
      <c r="BA415" s="42">
        <f t="shared" si="481"/>
        <v>-7.829444627012816E-2</v>
      </c>
      <c r="BB415" s="42">
        <f t="shared" si="481"/>
        <v>5.778606251792362E-2</v>
      </c>
      <c r="BC415" s="42">
        <f t="shared" si="481"/>
        <v>0.25212792331212297</v>
      </c>
      <c r="BD415" s="42">
        <f t="shared" si="481"/>
        <v>1.9195968707369282E-2</v>
      </c>
      <c r="BE415" s="42">
        <f t="shared" si="481"/>
        <v>-0.12782953128438346</v>
      </c>
      <c r="BF415" s="42">
        <f t="shared" si="481"/>
        <v>-5.3088337708255162E-2</v>
      </c>
      <c r="BG415" s="42">
        <f t="shared" si="481"/>
        <v>-0.2793547711322929</v>
      </c>
      <c r="BH415" s="42">
        <f t="shared" si="481"/>
        <v>-0.10861191360572298</v>
      </c>
      <c r="BI415" s="42">
        <f t="shared" si="481"/>
        <v>1.6918228561950466E-2</v>
      </c>
      <c r="BJ415" s="42">
        <f t="shared" si="481"/>
        <v>0.11929467772873292</v>
      </c>
      <c r="BK415" s="42">
        <f t="shared" si="481"/>
        <v>-3.5497079544770327E-2</v>
      </c>
      <c r="BL415" s="42">
        <f t="shared" si="481"/>
        <v>0.13777596075224863</v>
      </c>
      <c r="BM415" s="42">
        <f t="shared" si="481"/>
        <v>-0.26843760922754278</v>
      </c>
      <c r="BN415" s="42">
        <f t="shared" ref="BN415:BS415" si="484">IF(BN129="...","...",BN141/BN129-1)</f>
        <v>-5.2347867752755128E-2</v>
      </c>
      <c r="BO415" s="42">
        <f t="shared" si="484"/>
        <v>-7.5690432855899381E-2</v>
      </c>
      <c r="BP415" s="42">
        <f t="shared" si="484"/>
        <v>-0.13920603330889281</v>
      </c>
      <c r="BQ415" s="42">
        <f t="shared" si="484"/>
        <v>-0.20278004905968927</v>
      </c>
      <c r="BR415" s="42">
        <f t="shared" si="484"/>
        <v>3.6926831546604255E-3</v>
      </c>
      <c r="BS415" s="42">
        <f t="shared" si="484"/>
        <v>-9.9143784380969935E-2</v>
      </c>
      <c r="BU415" s="70">
        <f t="shared" si="467"/>
        <v>4.6100322755942003E-2</v>
      </c>
      <c r="BV415" s="70">
        <f t="shared" si="467"/>
        <v>3.8024064845654237E-3</v>
      </c>
      <c r="BW415" s="70">
        <f t="shared" si="467"/>
        <v>-6.7828238552624875E-2</v>
      </c>
      <c r="BX415" s="70">
        <f t="shared" si="467"/>
        <v>-0.19580019876450183</v>
      </c>
    </row>
    <row r="416" spans="1:76">
      <c r="A416" s="1">
        <f t="shared" si="384"/>
        <v>40664</v>
      </c>
      <c r="B416" s="42">
        <f t="shared" si="481"/>
        <v>-8.3641215106732392E-2</v>
      </c>
      <c r="C416" s="42">
        <f t="shared" si="481"/>
        <v>5.4871660555264601E-2</v>
      </c>
      <c r="D416" s="42">
        <f t="shared" si="481"/>
        <v>0.21250282483372263</v>
      </c>
      <c r="E416" s="42">
        <f t="shared" si="481"/>
        <v>4.0012753960440239E-2</v>
      </c>
      <c r="F416" s="42">
        <f t="shared" si="481"/>
        <v>8.1353879281340413E-2</v>
      </c>
      <c r="G416" s="42">
        <f t="shared" si="481"/>
        <v>-0.10135832187070148</v>
      </c>
      <c r="H416" s="42">
        <f t="shared" si="481"/>
        <v>-4.8426651929121656E-2</v>
      </c>
      <c r="I416" s="42">
        <f t="shared" si="481"/>
        <v>0.14303706369197555</v>
      </c>
      <c r="J416" s="42">
        <f t="shared" si="481"/>
        <v>0.21951537258989062</v>
      </c>
      <c r="K416" s="42">
        <f t="shared" si="481"/>
        <v>-5.3758670753347282E-2</v>
      </c>
      <c r="L416" s="42">
        <f t="shared" si="481"/>
        <v>2.0926593150634165E-3</v>
      </c>
      <c r="M416" s="42">
        <f t="shared" si="481"/>
        <v>-0.106350626118068</v>
      </c>
      <c r="N416" s="42">
        <f t="shared" si="481"/>
        <v>-1.6199253646952405E-2</v>
      </c>
      <c r="O416" s="42">
        <f t="shared" si="481"/>
        <v>-6.1523555770861105E-2</v>
      </c>
      <c r="P416" s="42">
        <f t="shared" si="481"/>
        <v>-3.5243346919204055E-2</v>
      </c>
      <c r="Q416" s="42">
        <f t="shared" si="481"/>
        <v>-0.22293447293447288</v>
      </c>
      <c r="R416" s="42">
        <f t="shared" si="481"/>
        <v>6.7039491853079225E-2</v>
      </c>
      <c r="S416" s="42">
        <f t="shared" si="481"/>
        <v>-0.29931305201177627</v>
      </c>
      <c r="T416" s="42">
        <f t="shared" si="481"/>
        <v>2.451477404403235E-2</v>
      </c>
      <c r="U416" s="42">
        <f t="shared" si="481"/>
        <v>3.9335664335664378E-2</v>
      </c>
      <c r="V416" s="42">
        <f t="shared" si="481"/>
        <v>-5.7445236335900152E-3</v>
      </c>
      <c r="W416" s="42">
        <f t="shared" si="481"/>
        <v>0.18825414781297134</v>
      </c>
      <c r="X416" s="42">
        <f t="shared" si="481"/>
        <v>1.9496786842391867E-2</v>
      </c>
      <c r="Y416" s="42">
        <f t="shared" si="481"/>
        <v>-1.7691998391636488E-2</v>
      </c>
      <c r="Z416" s="42">
        <f t="shared" si="481"/>
        <v>-4.1241081209106745E-2</v>
      </c>
      <c r="AA416" s="42">
        <f t="shared" si="481"/>
        <v>0.11037012337445806</v>
      </c>
      <c r="AB416" s="42">
        <f t="shared" si="481"/>
        <v>2.973773729836493E-2</v>
      </c>
      <c r="AC416" s="42">
        <f t="shared" si="481"/>
        <v>-0.14141414141414144</v>
      </c>
      <c r="AD416" s="42">
        <f t="shared" si="481"/>
        <v>-5.157504632489196E-2</v>
      </c>
      <c r="AE416" s="42">
        <f t="shared" si="481"/>
        <v>-0.23994638069705099</v>
      </c>
      <c r="AF416" s="42">
        <f t="shared" si="481"/>
        <v>9.6055979643765887E-2</v>
      </c>
      <c r="AG416" s="42">
        <f t="shared" si="481"/>
        <v>-0.44682926829268288</v>
      </c>
      <c r="AH416" s="42">
        <f t="shared" si="481"/>
        <v>8.8545435748992096E-2</v>
      </c>
      <c r="AI416" s="42">
        <f t="shared" si="481"/>
        <v>8.2195404871894029E-2</v>
      </c>
      <c r="AJ416" s="42">
        <f t="shared" si="481"/>
        <v>8.4943939156343129E-2</v>
      </c>
      <c r="AK416" s="42">
        <f t="shared" si="481"/>
        <v>8.985010134307414E-2</v>
      </c>
      <c r="AL416" s="42">
        <f t="shared" si="481"/>
        <v>6.1262607396339153E-2</v>
      </c>
      <c r="AM416" s="42">
        <f t="shared" si="481"/>
        <v>0.18695306284805091</v>
      </c>
      <c r="AN416" s="42">
        <f t="shared" si="481"/>
        <v>2.1980303749406849E-2</v>
      </c>
      <c r="AO416" s="42">
        <f t="shared" si="481"/>
        <v>9.3904448105436522E-2</v>
      </c>
      <c r="AP416" s="42">
        <f t="shared" si="481"/>
        <v>-3.2110389610389589E-2</v>
      </c>
      <c r="AQ416" s="42">
        <f t="shared" si="481"/>
        <v>-0.45720537169584008</v>
      </c>
      <c r="AR416" s="42">
        <f t="shared" si="481"/>
        <v>0.43701678295304536</v>
      </c>
      <c r="AS416" s="42">
        <f t="shared" si="481"/>
        <v>9.0873710838684563E-2</v>
      </c>
      <c r="AT416" s="42">
        <f t="shared" si="481"/>
        <v>7.4104740219416376E-2</v>
      </c>
      <c r="AU416" s="42">
        <f t="shared" si="481"/>
        <v>5.6458738292984645E-2</v>
      </c>
      <c r="AV416" s="42">
        <f t="shared" si="481"/>
        <v>0.35968775020016008</v>
      </c>
      <c r="AW416" s="42">
        <f t="shared" si="481"/>
        <v>-1.9741837509491322E-2</v>
      </c>
      <c r="AX416" s="42">
        <f t="shared" si="481"/>
        <v>3.2510312200652924E-2</v>
      </c>
      <c r="AY416" s="42">
        <f t="shared" si="481"/>
        <v>-0.38309124936542938</v>
      </c>
      <c r="AZ416" s="42">
        <f t="shared" si="481"/>
        <v>-0.25367381353890628</v>
      </c>
      <c r="BA416" s="42">
        <f t="shared" si="481"/>
        <v>0.10044745093894236</v>
      </c>
      <c r="BB416" s="42">
        <f t="shared" si="481"/>
        <v>0.18919663772908923</v>
      </c>
      <c r="BC416" s="42">
        <f t="shared" si="481"/>
        <v>0.29219726788608469</v>
      </c>
      <c r="BD416" s="42">
        <f t="shared" si="481"/>
        <v>0.25135578884521625</v>
      </c>
      <c r="BE416" s="42">
        <f t="shared" si="481"/>
        <v>-0.26865689386643843</v>
      </c>
      <c r="BF416" s="42">
        <f t="shared" si="481"/>
        <v>-2.2550618942519862E-2</v>
      </c>
      <c r="BG416" s="42">
        <f t="shared" si="481"/>
        <v>-0.26678215677782591</v>
      </c>
      <c r="BH416" s="42">
        <f t="shared" si="481"/>
        <v>2.6920132686909959E-2</v>
      </c>
      <c r="BI416" s="42">
        <f t="shared" si="481"/>
        <v>-8.5345545378850973E-2</v>
      </c>
      <c r="BJ416" s="42">
        <f t="shared" si="481"/>
        <v>1.357956263226856E-2</v>
      </c>
      <c r="BK416" s="42">
        <f t="shared" si="481"/>
        <v>6.3532401524777571E-2</v>
      </c>
      <c r="BL416" s="42">
        <f t="shared" si="481"/>
        <v>5.1004144086705949E-3</v>
      </c>
      <c r="BM416" s="42">
        <f t="shared" ref="BM416:BS416" si="485">IF(BM130="...","...",BM142/BM130-1)</f>
        <v>8.5567010309278269E-2</v>
      </c>
      <c r="BN416" s="42">
        <f t="shared" si="485"/>
        <v>3.8095238095238182E-2</v>
      </c>
      <c r="BO416" s="42">
        <f t="shared" si="485"/>
        <v>8.3897021706208941E-2</v>
      </c>
      <c r="BP416" s="42">
        <f t="shared" si="485"/>
        <v>-1.7093612386950174E-2</v>
      </c>
      <c r="BQ416" s="42">
        <f t="shared" si="485"/>
        <v>-0.14910813823857305</v>
      </c>
      <c r="BR416" s="42">
        <f t="shared" si="485"/>
        <v>6.4250122353151973E-2</v>
      </c>
      <c r="BS416" s="42">
        <f t="shared" si="485"/>
        <v>-7.5626317021774803E-2</v>
      </c>
      <c r="BU416" s="70">
        <f t="shared" si="467"/>
        <v>8.227139918504256E-2</v>
      </c>
      <c r="BV416" s="70">
        <f t="shared" si="467"/>
        <v>1.5309899829862861E-2</v>
      </c>
      <c r="BW416" s="70">
        <f t="shared" si="467"/>
        <v>2.7564148733831173E-2</v>
      </c>
      <c r="BX416" s="70">
        <f t="shared" si="467"/>
        <v>-0.18626863178492281</v>
      </c>
    </row>
    <row r="417" spans="1:76">
      <c r="A417" s="1">
        <f t="shared" si="384"/>
        <v>40695</v>
      </c>
      <c r="B417" s="42">
        <f t="shared" ref="B417:BM420" si="486">IF(B131="...","...",B143/B131-1)</f>
        <v>-9.6924366781396154E-2</v>
      </c>
      <c r="C417" s="42">
        <f t="shared" si="486"/>
        <v>0.257948817371074</v>
      </c>
      <c r="D417" s="42">
        <f t="shared" si="486"/>
        <v>0.14941775024647952</v>
      </c>
      <c r="E417" s="42">
        <f t="shared" si="486"/>
        <v>9.9880586830433327E-2</v>
      </c>
      <c r="F417" s="42">
        <f t="shared" si="486"/>
        <v>0.3259064783935286</v>
      </c>
      <c r="G417" s="42">
        <f t="shared" si="486"/>
        <v>1.6807817589576501E-2</v>
      </c>
      <c r="H417" s="42">
        <f t="shared" si="486"/>
        <v>2.3373044817246225E-2</v>
      </c>
      <c r="I417" s="42">
        <f t="shared" si="486"/>
        <v>1.9591141396933631E-2</v>
      </c>
      <c r="J417" s="42">
        <f t="shared" si="486"/>
        <v>7.332645019911932E-2</v>
      </c>
      <c r="K417" s="42">
        <f t="shared" si="486"/>
        <v>0.14374588741999172</v>
      </c>
      <c r="L417" s="42">
        <f t="shared" si="486"/>
        <v>4.199221839116829E-2</v>
      </c>
      <c r="M417" s="42">
        <f t="shared" si="486"/>
        <v>-0.21407779835935437</v>
      </c>
      <c r="N417" s="42">
        <f t="shared" si="486"/>
        <v>3.4524546204620421E-2</v>
      </c>
      <c r="O417" s="42">
        <f t="shared" si="486"/>
        <v>-6.2746062992126039E-2</v>
      </c>
      <c r="P417" s="42">
        <f t="shared" si="486"/>
        <v>-4.711440245148113E-2</v>
      </c>
      <c r="Q417" s="42">
        <f t="shared" si="486"/>
        <v>5.0351288056206034E-2</v>
      </c>
      <c r="R417" s="42">
        <f t="shared" si="486"/>
        <v>0.18134428560145333</v>
      </c>
      <c r="S417" s="42">
        <f t="shared" si="486"/>
        <v>-0.23594548551959116</v>
      </c>
      <c r="T417" s="42">
        <f t="shared" si="486"/>
        <v>-0.1016502264408462</v>
      </c>
      <c r="U417" s="42">
        <f t="shared" si="486"/>
        <v>-0.22797506099213882</v>
      </c>
      <c r="V417" s="42">
        <f t="shared" si="486"/>
        <v>1.2959231898117096E-2</v>
      </c>
      <c r="W417" s="42">
        <f t="shared" si="486"/>
        <v>-9.6653112292774512E-2</v>
      </c>
      <c r="X417" s="42">
        <f t="shared" si="486"/>
        <v>1.6478166429481078E-3</v>
      </c>
      <c r="Y417" s="42">
        <f t="shared" si="486"/>
        <v>-0.30316742081447967</v>
      </c>
      <c r="Z417" s="42">
        <f t="shared" si="486"/>
        <v>-1.035089535245115E-4</v>
      </c>
      <c r="AA417" s="42">
        <f t="shared" si="486"/>
        <v>-0.26786257221039833</v>
      </c>
      <c r="AB417" s="42">
        <f t="shared" si="486"/>
        <v>7.2105263157894672E-2</v>
      </c>
      <c r="AC417" s="42">
        <f t="shared" si="486"/>
        <v>-0.11111111111111116</v>
      </c>
      <c r="AD417" s="42">
        <f t="shared" si="486"/>
        <v>7.280102476515804E-2</v>
      </c>
      <c r="AE417" s="42">
        <f t="shared" si="486"/>
        <v>-4.5766590389015982E-2</v>
      </c>
      <c r="AF417" s="42">
        <f t="shared" si="486"/>
        <v>-5.6836993709303618E-2</v>
      </c>
      <c r="AG417" s="42">
        <f t="shared" si="486"/>
        <v>0.18413597733711051</v>
      </c>
      <c r="AH417" s="42">
        <f t="shared" si="486"/>
        <v>7.2931251440015554E-2</v>
      </c>
      <c r="AI417" s="42">
        <f t="shared" si="486"/>
        <v>0.17434514263498091</v>
      </c>
      <c r="AJ417" s="42">
        <f t="shared" si="486"/>
        <v>8.0522084245412406E-2</v>
      </c>
      <c r="AK417" s="42">
        <f t="shared" si="486"/>
        <v>0.18173598553345394</v>
      </c>
      <c r="AL417" s="42">
        <f t="shared" si="486"/>
        <v>-1.5145975870893835E-3</v>
      </c>
      <c r="AM417" s="42">
        <f t="shared" si="486"/>
        <v>0.29037969702931332</v>
      </c>
      <c r="AN417" s="42">
        <f t="shared" si="486"/>
        <v>0.19974976080076545</v>
      </c>
      <c r="AO417" s="42">
        <f t="shared" si="486"/>
        <v>0.1474392523364485</v>
      </c>
      <c r="AP417" s="42">
        <f t="shared" si="486"/>
        <v>-0.1294799278194515</v>
      </c>
      <c r="AQ417" s="42">
        <f t="shared" si="486"/>
        <v>-0.44329516847660078</v>
      </c>
      <c r="AR417" s="42">
        <f t="shared" si="486"/>
        <v>0.54160802251935247</v>
      </c>
      <c r="AS417" s="42">
        <f t="shared" si="486"/>
        <v>3.3700137551581744E-2</v>
      </c>
      <c r="AT417" s="42">
        <f t="shared" si="486"/>
        <v>0.14132814400389204</v>
      </c>
      <c r="AU417" s="42">
        <f t="shared" si="486"/>
        <v>7.918298824846115E-2</v>
      </c>
      <c r="AV417" s="42">
        <f t="shared" si="486"/>
        <v>0.41741318570709618</v>
      </c>
      <c r="AW417" s="42">
        <f t="shared" si="486"/>
        <v>1.4412416851441234E-2</v>
      </c>
      <c r="AX417" s="42">
        <f t="shared" si="486"/>
        <v>-2.9620388755355886E-2</v>
      </c>
      <c r="AY417" s="42">
        <f t="shared" si="486"/>
        <v>-0.38195708202082157</v>
      </c>
      <c r="AZ417" s="42">
        <f t="shared" si="486"/>
        <v>5.4027152924314148E-2</v>
      </c>
      <c r="BA417" s="42">
        <f t="shared" si="486"/>
        <v>2.8647042436623638E-2</v>
      </c>
      <c r="BB417" s="42">
        <f t="shared" si="486"/>
        <v>0.18079096045197751</v>
      </c>
      <c r="BC417" s="42">
        <f t="shared" si="486"/>
        <v>0.19454723963446874</v>
      </c>
      <c r="BD417" s="42">
        <f t="shared" si="486"/>
        <v>-0.12550016828091692</v>
      </c>
      <c r="BE417" s="42">
        <f t="shared" si="486"/>
        <v>-0.19601354471294441</v>
      </c>
      <c r="BF417" s="42">
        <f t="shared" si="486"/>
        <v>0.17781460873682975</v>
      </c>
      <c r="BG417" s="42">
        <f t="shared" si="486"/>
        <v>-0.21651090342679125</v>
      </c>
      <c r="BH417" s="42">
        <f t="shared" si="486"/>
        <v>-4.4202698980996935E-2</v>
      </c>
      <c r="BI417" s="42">
        <f t="shared" si="486"/>
        <v>-1.0480349344978213E-2</v>
      </c>
      <c r="BJ417" s="42">
        <f t="shared" si="486"/>
        <v>-2.0871402466879907E-2</v>
      </c>
      <c r="BK417" s="42">
        <f t="shared" si="486"/>
        <v>-0.16057172289466903</v>
      </c>
      <c r="BL417" s="42">
        <f t="shared" si="486"/>
        <v>-0.16219931271477661</v>
      </c>
      <c r="BM417" s="42">
        <f t="shared" si="486"/>
        <v>-0.11647254575707155</v>
      </c>
      <c r="BN417" s="42">
        <f t="shared" ref="BN417:BS417" si="487">IF(BN131="...","...",BN143/BN131-1)</f>
        <v>-0.17970900511207233</v>
      </c>
      <c r="BO417" s="42">
        <f t="shared" si="487"/>
        <v>0.38763592428513904</v>
      </c>
      <c r="BP417" s="42">
        <f t="shared" si="487"/>
        <v>-0.12677354914715977</v>
      </c>
      <c r="BQ417" s="42">
        <f t="shared" si="487"/>
        <v>0.1199107640825432</v>
      </c>
      <c r="BR417" s="42">
        <f t="shared" si="487"/>
        <v>3.8070281816425355E-2</v>
      </c>
      <c r="BS417" s="42">
        <f t="shared" si="487"/>
        <v>-6.1361119749119286E-2</v>
      </c>
      <c r="BU417" s="70">
        <f t="shared" ref="BU417:BX426" si="488">IF(BU131="...","...",BU143/BU131-1)</f>
        <v>6.4994893070370319E-2</v>
      </c>
      <c r="BV417" s="70">
        <f t="shared" si="488"/>
        <v>4.5198354502746563E-2</v>
      </c>
      <c r="BW417" s="70">
        <f t="shared" si="488"/>
        <v>-1.8224551128920408E-2</v>
      </c>
      <c r="BX417" s="70">
        <f t="shared" si="488"/>
        <v>-0.1812897607448003</v>
      </c>
    </row>
    <row r="418" spans="1:76">
      <c r="A418" s="1">
        <f t="shared" si="384"/>
        <v>40725</v>
      </c>
      <c r="B418" s="42">
        <f t="shared" si="486"/>
        <v>0.18183881483926867</v>
      </c>
      <c r="C418" s="42">
        <f t="shared" si="486"/>
        <v>8.0955053754155681E-2</v>
      </c>
      <c r="D418" s="42">
        <f t="shared" si="486"/>
        <v>0.21672273134539499</v>
      </c>
      <c r="E418" s="42">
        <f t="shared" si="486"/>
        <v>8.723170400375424E-2</v>
      </c>
      <c r="F418" s="42">
        <f t="shared" si="486"/>
        <v>0.19305583217154609</v>
      </c>
      <c r="G418" s="42">
        <f t="shared" si="486"/>
        <v>0.16213435249154795</v>
      </c>
      <c r="H418" s="42">
        <f t="shared" si="486"/>
        <v>9.1623942377252909E-2</v>
      </c>
      <c r="I418" s="42">
        <f t="shared" si="486"/>
        <v>-8.6216768916155373E-2</v>
      </c>
      <c r="J418" s="42">
        <f t="shared" si="486"/>
        <v>0.14553982269440535</v>
      </c>
      <c r="K418" s="42">
        <f t="shared" si="486"/>
        <v>0.21249325418240694</v>
      </c>
      <c r="L418" s="42">
        <f t="shared" si="486"/>
        <v>4.8759275783005984E-2</v>
      </c>
      <c r="M418" s="42">
        <f t="shared" si="486"/>
        <v>-8.4272769813247161E-2</v>
      </c>
      <c r="N418" s="42">
        <f t="shared" si="486"/>
        <v>2.8090088799770818E-2</v>
      </c>
      <c r="O418" s="42">
        <f t="shared" si="486"/>
        <v>-0.10468732005067372</v>
      </c>
      <c r="P418" s="42">
        <f t="shared" si="486"/>
        <v>5.0215026562104637E-2</v>
      </c>
      <c r="Q418" s="42">
        <f t="shared" si="486"/>
        <v>0.21067157313707452</v>
      </c>
      <c r="R418" s="42">
        <f t="shared" si="486"/>
        <v>-5.4736696422392872E-2</v>
      </c>
      <c r="S418" s="42">
        <f t="shared" si="486"/>
        <v>-7.5413620623316691E-2</v>
      </c>
      <c r="T418" s="42">
        <f t="shared" si="486"/>
        <v>6.7546631963809833E-2</v>
      </c>
      <c r="U418" s="42">
        <f t="shared" si="486"/>
        <v>-0.11403966597077242</v>
      </c>
      <c r="V418" s="42">
        <f t="shared" si="486"/>
        <v>-0.13543773325271569</v>
      </c>
      <c r="W418" s="42">
        <f t="shared" si="486"/>
        <v>3.6602370439228427E-2</v>
      </c>
      <c r="X418" s="42">
        <f t="shared" si="486"/>
        <v>-0.21968456030327144</v>
      </c>
      <c r="Y418" s="42">
        <f t="shared" si="486"/>
        <v>3.0806737588652489E-2</v>
      </c>
      <c r="Z418" s="42">
        <f t="shared" si="486"/>
        <v>3.2329455393725448E-2</v>
      </c>
      <c r="AA418" s="42">
        <f t="shared" si="486"/>
        <v>-0.30888458344865766</v>
      </c>
      <c r="AB418" s="42">
        <f t="shared" si="486"/>
        <v>-4.4094814201428467E-2</v>
      </c>
      <c r="AC418" s="42">
        <f t="shared" si="486"/>
        <v>2.5885558583106372E-2</v>
      </c>
      <c r="AD418" s="42">
        <f t="shared" si="486"/>
        <v>6.3285497816204739E-2</v>
      </c>
      <c r="AE418" s="42">
        <f t="shared" si="486"/>
        <v>-0.18393234672304437</v>
      </c>
      <c r="AF418" s="42">
        <f t="shared" si="486"/>
        <v>0.21362757365487428</v>
      </c>
      <c r="AG418" s="42">
        <f t="shared" si="486"/>
        <v>-0.31422018348623848</v>
      </c>
      <c r="AH418" s="42">
        <f t="shared" si="486"/>
        <v>0.19970362692622246</v>
      </c>
      <c r="AI418" s="42">
        <f t="shared" si="486"/>
        <v>8.8079689179135334E-2</v>
      </c>
      <c r="AJ418" s="42">
        <f t="shared" si="486"/>
        <v>0.18131765584173198</v>
      </c>
      <c r="AK418" s="42">
        <f t="shared" si="486"/>
        <v>8.0075832806716596E-2</v>
      </c>
      <c r="AL418" s="42">
        <f t="shared" si="486"/>
        <v>4.4807121661720961E-2</v>
      </c>
      <c r="AM418" s="42">
        <f t="shared" si="486"/>
        <v>0.22583774250440913</v>
      </c>
      <c r="AN418" s="42">
        <f t="shared" si="486"/>
        <v>0.31206525863159218</v>
      </c>
      <c r="AO418" s="42">
        <f t="shared" si="486"/>
        <v>1.6807334109429473E-2</v>
      </c>
      <c r="AP418" s="42">
        <f t="shared" si="486"/>
        <v>-0.16518931239711288</v>
      </c>
      <c r="AQ418" s="42">
        <f t="shared" si="486"/>
        <v>-0.44961055606678058</v>
      </c>
      <c r="AR418" s="42">
        <f t="shared" si="486"/>
        <v>0.4510296333500754</v>
      </c>
      <c r="AS418" s="42">
        <f t="shared" si="486"/>
        <v>-0.18684330744632249</v>
      </c>
      <c r="AT418" s="42">
        <f t="shared" si="486"/>
        <v>-7.0296695886716165E-2</v>
      </c>
      <c r="AU418" s="42">
        <f t="shared" si="486"/>
        <v>-7.3391273812659086E-2</v>
      </c>
      <c r="AV418" s="42">
        <f t="shared" si="486"/>
        <v>0.65806948320662118</v>
      </c>
      <c r="AW418" s="42">
        <f t="shared" si="486"/>
        <v>0.5348066298342542</v>
      </c>
      <c r="AX418" s="42">
        <f t="shared" si="486"/>
        <v>-6.591769567691963E-2</v>
      </c>
      <c r="AY418" s="42">
        <f t="shared" si="486"/>
        <v>-0.39451791431943961</v>
      </c>
      <c r="AZ418" s="42">
        <f t="shared" si="486"/>
        <v>1.4301317496074883E-2</v>
      </c>
      <c r="BA418" s="42">
        <f t="shared" si="486"/>
        <v>-0.1651747728123617</v>
      </c>
      <c r="BB418" s="42">
        <f t="shared" si="486"/>
        <v>0.39941707623728417</v>
      </c>
      <c r="BC418" s="42">
        <f t="shared" si="486"/>
        <v>0.19818946007112825</v>
      </c>
      <c r="BD418" s="42">
        <f t="shared" si="486"/>
        <v>7.7370732027000511E-2</v>
      </c>
      <c r="BE418" s="42">
        <f t="shared" si="486"/>
        <v>-0.17327214503643562</v>
      </c>
      <c r="BF418" s="42">
        <f t="shared" si="486"/>
        <v>0.1970514203523912</v>
      </c>
      <c r="BG418" s="42">
        <f t="shared" si="486"/>
        <v>-0.17978127500666841</v>
      </c>
      <c r="BH418" s="42">
        <f t="shared" si="486"/>
        <v>-0.18323259458249386</v>
      </c>
      <c r="BI418" s="42">
        <f t="shared" si="486"/>
        <v>-0.34793337446020978</v>
      </c>
      <c r="BJ418" s="42">
        <f t="shared" si="486"/>
        <v>0.19220436920269646</v>
      </c>
      <c r="BK418" s="42">
        <f t="shared" si="486"/>
        <v>-0.10659214531663253</v>
      </c>
      <c r="BL418" s="42">
        <f t="shared" si="486"/>
        <v>-5.6328233657858107E-2</v>
      </c>
      <c r="BM418" s="42">
        <f t="shared" si="486"/>
        <v>0.170807453416149</v>
      </c>
      <c r="BN418" s="42">
        <f t="shared" ref="BN418:BS418" si="489">IF(BN132="...","...",BN144/BN132-1)</f>
        <v>-7.4051896207584789E-2</v>
      </c>
      <c r="BO418" s="42">
        <f t="shared" si="489"/>
        <v>-2.1160586784369717E-2</v>
      </c>
      <c r="BP418" s="42">
        <f t="shared" si="489"/>
        <v>-5.6179254035999215E-2</v>
      </c>
      <c r="BQ418" s="42">
        <f t="shared" si="489"/>
        <v>-0.33419969677279615</v>
      </c>
      <c r="BR418" s="42">
        <f t="shared" si="489"/>
        <v>8.5312898735855569E-2</v>
      </c>
      <c r="BS418" s="42">
        <f t="shared" si="489"/>
        <v>-8.8721349075904121E-2</v>
      </c>
      <c r="BU418" s="70">
        <f t="shared" si="488"/>
        <v>0.11002174597896275</v>
      </c>
      <c r="BV418" s="70">
        <f t="shared" si="488"/>
        <v>4.4336685434091638E-2</v>
      </c>
      <c r="BW418" s="70">
        <f t="shared" si="488"/>
        <v>3.6834266190509002E-2</v>
      </c>
      <c r="BX418" s="70">
        <f t="shared" si="488"/>
        <v>-0.19386631121473696</v>
      </c>
    </row>
    <row r="419" spans="1:76">
      <c r="A419" s="1">
        <f t="shared" si="384"/>
        <v>40756</v>
      </c>
      <c r="B419" s="42">
        <f t="shared" si="486"/>
        <v>0.14256653264407437</v>
      </c>
      <c r="C419" s="42">
        <f t="shared" si="486"/>
        <v>-7.8570466484083612E-3</v>
      </c>
      <c r="D419" s="42">
        <f t="shared" si="486"/>
        <v>0.15414797549748771</v>
      </c>
      <c r="E419" s="42">
        <f t="shared" si="486"/>
        <v>0.15556246006296126</v>
      </c>
      <c r="F419" s="42">
        <f t="shared" si="486"/>
        <v>1.6868376497146897E-2</v>
      </c>
      <c r="G419" s="42">
        <f t="shared" si="486"/>
        <v>0.25064391500321959</v>
      </c>
      <c r="H419" s="42">
        <f t="shared" si="486"/>
        <v>0.16870645149644381</v>
      </c>
      <c r="I419" s="42">
        <f t="shared" si="486"/>
        <v>-0.15554682126363373</v>
      </c>
      <c r="J419" s="42">
        <f t="shared" si="486"/>
        <v>0.48242313867388753</v>
      </c>
      <c r="K419" s="42">
        <f t="shared" si="486"/>
        <v>0.71957443127757115</v>
      </c>
      <c r="L419" s="42">
        <f t="shared" si="486"/>
        <v>0.18044204614974357</v>
      </c>
      <c r="M419" s="42">
        <f t="shared" si="486"/>
        <v>1.1687379943993159E-2</v>
      </c>
      <c r="N419" s="42">
        <f t="shared" si="486"/>
        <v>0.31689456773518643</v>
      </c>
      <c r="O419" s="42">
        <f t="shared" si="486"/>
        <v>-0.191374846709361</v>
      </c>
      <c r="P419" s="42">
        <f t="shared" si="486"/>
        <v>6.8382012053778363E-2</v>
      </c>
      <c r="Q419" s="42">
        <f t="shared" si="486"/>
        <v>0.17288135593220333</v>
      </c>
      <c r="R419" s="42">
        <f t="shared" si="486"/>
        <v>0.16704476709013916</v>
      </c>
      <c r="S419" s="42">
        <f t="shared" si="486"/>
        <v>-0.10143266475644697</v>
      </c>
      <c r="T419" s="42">
        <f t="shared" si="486"/>
        <v>9.9943494843903746E-3</v>
      </c>
      <c r="U419" s="42">
        <f t="shared" si="486"/>
        <v>9.1452690819557869E-3</v>
      </c>
      <c r="V419" s="42">
        <f t="shared" si="486"/>
        <v>0.15678997754402557</v>
      </c>
      <c r="W419" s="42">
        <f t="shared" si="486"/>
        <v>0.10884167237834141</v>
      </c>
      <c r="X419" s="42">
        <f t="shared" si="486"/>
        <v>0.22658011824221358</v>
      </c>
      <c r="Y419" s="42">
        <f t="shared" si="486"/>
        <v>-0.27929051479248945</v>
      </c>
      <c r="Z419" s="42">
        <f t="shared" si="486"/>
        <v>1.6050895931827291E-3</v>
      </c>
      <c r="AA419" s="42">
        <f t="shared" si="486"/>
        <v>0.49232398094229746</v>
      </c>
      <c r="AB419" s="42">
        <f t="shared" si="486"/>
        <v>-1.475620188195037E-2</v>
      </c>
      <c r="AC419" s="42">
        <f t="shared" si="486"/>
        <v>8.3720930232558111E-2</v>
      </c>
      <c r="AD419" s="42">
        <f t="shared" si="486"/>
        <v>-0.22049107583078587</v>
      </c>
      <c r="AE419" s="42">
        <f t="shared" si="486"/>
        <v>0.13283582089552248</v>
      </c>
      <c r="AF419" s="42">
        <f t="shared" si="486"/>
        <v>0.10214929512364224</v>
      </c>
      <c r="AG419" s="42">
        <f t="shared" si="486"/>
        <v>-0.18924302788844627</v>
      </c>
      <c r="AH419" s="42">
        <f t="shared" si="486"/>
        <v>0.4790942151388089</v>
      </c>
      <c r="AI419" s="42">
        <f t="shared" si="486"/>
        <v>0.2163722671048427</v>
      </c>
      <c r="AJ419" s="42">
        <f t="shared" si="486"/>
        <v>0.46546121533950013</v>
      </c>
      <c r="AK419" s="42">
        <f t="shared" si="486"/>
        <v>0.236358109135127</v>
      </c>
      <c r="AL419" s="42">
        <f t="shared" si="486"/>
        <v>7.6891428571428611E-2</v>
      </c>
      <c r="AM419" s="42">
        <f t="shared" si="486"/>
        <v>0.43595549867086736</v>
      </c>
      <c r="AN419" s="42">
        <f t="shared" si="486"/>
        <v>0.28736160947035905</v>
      </c>
      <c r="AO419" s="42">
        <f t="shared" si="486"/>
        <v>-4.0753062150310049E-2</v>
      </c>
      <c r="AP419" s="42">
        <f t="shared" si="486"/>
        <v>-0.13404714641856985</v>
      </c>
      <c r="AQ419" s="42">
        <f t="shared" si="486"/>
        <v>-0.34860882370881585</v>
      </c>
      <c r="AR419" s="42">
        <f t="shared" si="486"/>
        <v>9.8691760385586358E-2</v>
      </c>
      <c r="AS419" s="42">
        <f t="shared" si="486"/>
        <v>0.23631508678237645</v>
      </c>
      <c r="AT419" s="42">
        <f t="shared" si="486"/>
        <v>-5.4390120115039742E-2</v>
      </c>
      <c r="AU419" s="42">
        <f t="shared" si="486"/>
        <v>-9.388681692881462E-2</v>
      </c>
      <c r="AV419" s="42">
        <f t="shared" si="486"/>
        <v>0.3703123470087144</v>
      </c>
      <c r="AW419" s="42">
        <f t="shared" si="486"/>
        <v>0.16077738515901063</v>
      </c>
      <c r="AX419" s="42">
        <f t="shared" si="486"/>
        <v>-8.4601434564893774E-2</v>
      </c>
      <c r="AY419" s="42">
        <f t="shared" si="486"/>
        <v>-0.29687710123272315</v>
      </c>
      <c r="AZ419" s="42">
        <f t="shared" si="486"/>
        <v>-0.11742585497374769</v>
      </c>
      <c r="BA419" s="42">
        <f t="shared" si="486"/>
        <v>4.5774970246270641E-4</v>
      </c>
      <c r="BB419" s="42">
        <f t="shared" si="486"/>
        <v>0.29960251738986421</v>
      </c>
      <c r="BC419" s="42">
        <f t="shared" si="486"/>
        <v>2.9866437292428216E-2</v>
      </c>
      <c r="BD419" s="42">
        <f t="shared" si="486"/>
        <v>0.16381598990294632</v>
      </c>
      <c r="BE419" s="42">
        <f t="shared" si="486"/>
        <v>-9.0290169379855567E-2</v>
      </c>
      <c r="BF419" s="42">
        <f t="shared" si="486"/>
        <v>9.5049112015080928E-2</v>
      </c>
      <c r="BG419" s="42">
        <f t="shared" si="486"/>
        <v>0.19338508268646648</v>
      </c>
      <c r="BH419" s="42">
        <f t="shared" si="486"/>
        <v>0.16575449569976541</v>
      </c>
      <c r="BI419" s="42">
        <f t="shared" si="486"/>
        <v>8.3229813664596364E-2</v>
      </c>
      <c r="BJ419" s="42">
        <f t="shared" si="486"/>
        <v>0.11440414507772023</v>
      </c>
      <c r="BK419" s="42">
        <f t="shared" si="486"/>
        <v>0.18646549528902479</v>
      </c>
      <c r="BL419" s="42">
        <f t="shared" si="486"/>
        <v>-0.19226599204915074</v>
      </c>
      <c r="BM419" s="42">
        <f t="shared" si="486"/>
        <v>0.61322314049586768</v>
      </c>
      <c r="BN419" s="42">
        <f t="shared" ref="BN419:BS419" si="490">IF(BN133="...","...",BN145/BN133-1)</f>
        <v>-0.28356241762379963</v>
      </c>
      <c r="BO419" s="42">
        <f t="shared" si="490"/>
        <v>3.5811732605730562E-3</v>
      </c>
      <c r="BP419" s="42">
        <f t="shared" si="490"/>
        <v>9.8990683229813747E-2</v>
      </c>
      <c r="BQ419" s="42">
        <f t="shared" si="490"/>
        <v>-0.15237204954428607</v>
      </c>
      <c r="BR419" s="42">
        <f t="shared" si="490"/>
        <v>0.14413346379964254</v>
      </c>
      <c r="BS419" s="42">
        <f t="shared" si="490"/>
        <v>-1.0298533200787108E-2</v>
      </c>
      <c r="BU419" s="70">
        <f t="shared" si="488"/>
        <v>0.20335841102937247</v>
      </c>
      <c r="BV419" s="70">
        <f t="shared" si="488"/>
        <v>0.11149781562091921</v>
      </c>
      <c r="BW419" s="70">
        <f t="shared" si="488"/>
        <v>3.4352739196551463E-2</v>
      </c>
      <c r="BX419" s="70">
        <f t="shared" si="488"/>
        <v>-0.10978652236712072</v>
      </c>
    </row>
    <row r="420" spans="1:76">
      <c r="A420" s="1">
        <f t="shared" si="384"/>
        <v>40787</v>
      </c>
      <c r="B420" s="42">
        <f t="shared" si="486"/>
        <v>-8.7255297037052704E-2</v>
      </c>
      <c r="C420" s="42">
        <f t="shared" si="486"/>
        <v>0.35768131011177551</v>
      </c>
      <c r="D420" s="42">
        <f t="shared" si="486"/>
        <v>-5.7837485739243744E-2</v>
      </c>
      <c r="E420" s="42">
        <f t="shared" si="486"/>
        <v>0.37827032781384151</v>
      </c>
      <c r="F420" s="42">
        <f t="shared" si="486"/>
        <v>0.15363184079601999</v>
      </c>
      <c r="G420" s="42">
        <f t="shared" si="486"/>
        <v>0.72714332639877366</v>
      </c>
      <c r="H420" s="42">
        <f t="shared" si="486"/>
        <v>-0.1463583388428481</v>
      </c>
      <c r="I420" s="42">
        <f t="shared" si="486"/>
        <v>0.97996555162723231</v>
      </c>
      <c r="J420" s="42">
        <f t="shared" si="486"/>
        <v>2.3269927364448328E-2</v>
      </c>
      <c r="K420" s="42">
        <f t="shared" si="486"/>
        <v>0.69753766997427413</v>
      </c>
      <c r="L420" s="42">
        <f t="shared" si="486"/>
        <v>-0.341661477461907</v>
      </c>
      <c r="M420" s="42">
        <f t="shared" si="486"/>
        <v>0.26642521534847297</v>
      </c>
      <c r="N420" s="42">
        <f t="shared" si="486"/>
        <v>-0.12147702495356538</v>
      </c>
      <c r="O420" s="42">
        <f t="shared" si="486"/>
        <v>0.98693779566476025</v>
      </c>
      <c r="P420" s="42">
        <f t="shared" si="486"/>
        <v>0.11623616236162371</v>
      </c>
      <c r="Q420" s="42">
        <f t="shared" si="486"/>
        <v>0.61705685618729089</v>
      </c>
      <c r="R420" s="42">
        <f t="shared" si="486"/>
        <v>5.745967741935476E-2</v>
      </c>
      <c r="S420" s="42">
        <f t="shared" si="486"/>
        <v>1.1046124583927721</v>
      </c>
      <c r="T420" s="42">
        <f t="shared" si="486"/>
        <v>-5.8533145275035281E-2</v>
      </c>
      <c r="U420" s="42">
        <f t="shared" si="486"/>
        <v>2.8002949852507375</v>
      </c>
      <c r="V420" s="42">
        <f t="shared" si="486"/>
        <v>-3.5168004012036125E-2</v>
      </c>
      <c r="W420" s="42">
        <f t="shared" si="486"/>
        <v>1.2179062531366056</v>
      </c>
      <c r="X420" s="42">
        <f t="shared" si="486"/>
        <v>-0.11399480934318229</v>
      </c>
      <c r="Y420" s="42">
        <f t="shared" si="486"/>
        <v>0.63656605640771891</v>
      </c>
      <c r="Z420" s="42">
        <f t="shared" si="486"/>
        <v>-0.30369852408660691</v>
      </c>
      <c r="AA420" s="42">
        <f t="shared" si="486"/>
        <v>0.60570987654320985</v>
      </c>
      <c r="AB420" s="42">
        <f t="shared" si="486"/>
        <v>-0.2292504570383912</v>
      </c>
      <c r="AC420" s="42">
        <f t="shared" si="486"/>
        <v>0.217741935483871</v>
      </c>
      <c r="AD420" s="42">
        <f t="shared" si="486"/>
        <v>-0.19944270877311487</v>
      </c>
      <c r="AE420" s="42">
        <f t="shared" si="486"/>
        <v>0.48318293683347013</v>
      </c>
      <c r="AF420" s="42">
        <f t="shared" si="486"/>
        <v>-0.12437720808044206</v>
      </c>
      <c r="AG420" s="42">
        <f t="shared" si="486"/>
        <v>1.3373101952277655</v>
      </c>
      <c r="AH420" s="42">
        <f t="shared" si="486"/>
        <v>-0.10915878428932591</v>
      </c>
      <c r="AI420" s="42">
        <f t="shared" si="486"/>
        <v>0.56171980945095457</v>
      </c>
      <c r="AJ420" s="42">
        <f t="shared" si="486"/>
        <v>-0.12079318279879192</v>
      </c>
      <c r="AK420" s="42">
        <f t="shared" si="486"/>
        <v>0.50852710156508851</v>
      </c>
      <c r="AL420" s="42">
        <f t="shared" si="486"/>
        <v>-0.14514640897392317</v>
      </c>
      <c r="AM420" s="42">
        <f t="shared" si="486"/>
        <v>0.23288561525129992</v>
      </c>
      <c r="AN420" s="42">
        <f t="shared" si="486"/>
        <v>-0.15052612339747773</v>
      </c>
      <c r="AO420" s="42">
        <f t="shared" si="486"/>
        <v>0.35603679789726295</v>
      </c>
      <c r="AP420" s="42">
        <f t="shared" si="486"/>
        <v>-0.27311690144157275</v>
      </c>
      <c r="AQ420" s="42">
        <f t="shared" si="486"/>
        <v>-0.3567755023021304</v>
      </c>
      <c r="AR420" s="42">
        <f t="shared" si="486"/>
        <v>-8.8563007691754736E-2</v>
      </c>
      <c r="AS420" s="42">
        <f t="shared" si="486"/>
        <v>-1.1921657678115261E-2</v>
      </c>
      <c r="AT420" s="42">
        <f t="shared" si="486"/>
        <v>-0.19302907158487026</v>
      </c>
      <c r="AU420" s="42">
        <f t="shared" si="486"/>
        <v>-0.29370069033530577</v>
      </c>
      <c r="AV420" s="42">
        <f t="shared" si="486"/>
        <v>0.13905838041431262</v>
      </c>
      <c r="AW420" s="42">
        <f t="shared" si="486"/>
        <v>7.8844417694853952E-2</v>
      </c>
      <c r="AX420" s="42">
        <f t="shared" si="486"/>
        <v>-0.22997134343136227</v>
      </c>
      <c r="AY420" s="42">
        <f t="shared" si="486"/>
        <v>-0.32307628820600287</v>
      </c>
      <c r="AZ420" s="42">
        <f t="shared" si="486"/>
        <v>-6.5450942753645602E-2</v>
      </c>
      <c r="BA420" s="42">
        <f t="shared" si="486"/>
        <v>-7.0137336314276544E-2</v>
      </c>
      <c r="BB420" s="42">
        <f t="shared" si="486"/>
        <v>4.109116022099446E-2</v>
      </c>
      <c r="BC420" s="42">
        <f t="shared" si="486"/>
        <v>7.0760769935838574E-2</v>
      </c>
      <c r="BD420" s="42">
        <f t="shared" si="486"/>
        <v>-8.5416799540787069E-2</v>
      </c>
      <c r="BE420" s="42">
        <f t="shared" si="486"/>
        <v>-9.4551018884824978E-2</v>
      </c>
      <c r="BF420" s="42">
        <f t="shared" si="486"/>
        <v>6.5843621399177543E-3</v>
      </c>
      <c r="BG420" s="42">
        <f t="shared" si="486"/>
        <v>5.050505050504972E-3</v>
      </c>
      <c r="BH420" s="42">
        <f t="shared" si="486"/>
        <v>5.192479856759169E-2</v>
      </c>
      <c r="BI420" s="42">
        <f t="shared" si="486"/>
        <v>0.30915457728864437</v>
      </c>
      <c r="BJ420" s="42">
        <f t="shared" si="486"/>
        <v>-0.12976432935699733</v>
      </c>
      <c r="BK420" s="42">
        <f t="shared" si="486"/>
        <v>0.70659752483876592</v>
      </c>
      <c r="BL420" s="42">
        <f t="shared" si="486"/>
        <v>4.4266441821247948E-2</v>
      </c>
      <c r="BM420" s="42">
        <f t="shared" ref="BM420:BS420" si="491">IF(BM134="...","...",BM146/BM134-1)</f>
        <v>1.125153374233129</v>
      </c>
      <c r="BN420" s="42">
        <f t="shared" si="491"/>
        <v>-0.12718808193668529</v>
      </c>
      <c r="BO420" s="42">
        <f t="shared" si="491"/>
        <v>-0.16711813393528974</v>
      </c>
      <c r="BP420" s="42">
        <f t="shared" si="491"/>
        <v>0.16363003365440409</v>
      </c>
      <c r="BQ420" s="42">
        <f t="shared" si="491"/>
        <v>0.92512315270935952</v>
      </c>
      <c r="BR420" s="42">
        <f t="shared" si="491"/>
        <v>-0.11817401855463772</v>
      </c>
      <c r="BS420" s="42">
        <f t="shared" si="491"/>
        <v>0.20688881160106654</v>
      </c>
      <c r="BU420" s="70">
        <f t="shared" si="488"/>
        <v>-0.10567251686713253</v>
      </c>
      <c r="BV420" s="70">
        <f t="shared" si="488"/>
        <v>0.50231629616976137</v>
      </c>
      <c r="BW420" s="70">
        <f t="shared" si="488"/>
        <v>-0.14280923865072082</v>
      </c>
      <c r="BX420" s="70">
        <f t="shared" si="488"/>
        <v>-6.991399904443385E-2</v>
      </c>
    </row>
    <row r="421" spans="1:76">
      <c r="A421" s="1">
        <f>A147</f>
        <v>40817</v>
      </c>
      <c r="B421" s="42">
        <f t="shared" ref="B421:BM424" si="492">IF(B135="...","...",B147/B135-1)</f>
        <v>-0.16815554387808718</v>
      </c>
      <c r="C421" s="42">
        <f t="shared" si="492"/>
        <v>1.2713660121486114E-3</v>
      </c>
      <c r="D421" s="42">
        <f t="shared" si="492"/>
        <v>-4.3552226291407869E-3</v>
      </c>
      <c r="E421" s="42">
        <f t="shared" si="492"/>
        <v>0.33394388518333828</v>
      </c>
      <c r="F421" s="42">
        <f t="shared" si="492"/>
        <v>7.0109546165884273E-2</v>
      </c>
      <c r="G421" s="42">
        <f t="shared" si="492"/>
        <v>0.32248082006318102</v>
      </c>
      <c r="H421" s="42">
        <f t="shared" si="492"/>
        <v>6.9419040153296807E-2</v>
      </c>
      <c r="I421" s="42">
        <f t="shared" si="492"/>
        <v>-1.612369379166867E-2</v>
      </c>
      <c r="J421" s="42">
        <f t="shared" si="492"/>
        <v>3.1497551336025387E-2</v>
      </c>
      <c r="K421" s="42">
        <f t="shared" si="492"/>
        <v>0.33013189909079266</v>
      </c>
      <c r="L421" s="42">
        <f t="shared" si="492"/>
        <v>-0.15400448456275517</v>
      </c>
      <c r="M421" s="42">
        <f t="shared" si="492"/>
        <v>-3.9337573888460597E-2</v>
      </c>
      <c r="N421" s="42">
        <f t="shared" si="492"/>
        <v>-0.18244819309692029</v>
      </c>
      <c r="O421" s="42">
        <f t="shared" si="492"/>
        <v>0.30948536831483353</v>
      </c>
      <c r="P421" s="42">
        <f t="shared" si="492"/>
        <v>0.12342007434944247</v>
      </c>
      <c r="Q421" s="42">
        <f t="shared" si="492"/>
        <v>-1.7304667016255881E-2</v>
      </c>
      <c r="R421" s="42">
        <f t="shared" si="492"/>
        <v>1.9953618707121423E-2</v>
      </c>
      <c r="S421" s="42">
        <f t="shared" si="492"/>
        <v>-0.23244717109747781</v>
      </c>
      <c r="T421" s="42">
        <f t="shared" si="492"/>
        <v>-0.10940458159787958</v>
      </c>
      <c r="U421" s="42">
        <f t="shared" si="492"/>
        <v>0.2225813899792195</v>
      </c>
      <c r="V421" s="42">
        <f t="shared" si="492"/>
        <v>-9.2442733146250733E-2</v>
      </c>
      <c r="W421" s="42">
        <f t="shared" si="492"/>
        <v>0.60243801080482062</v>
      </c>
      <c r="X421" s="42">
        <f t="shared" si="492"/>
        <v>-0.22738868274582558</v>
      </c>
      <c r="Y421" s="42">
        <f t="shared" si="492"/>
        <v>0.11218395381246271</v>
      </c>
      <c r="Z421" s="42">
        <f t="shared" si="492"/>
        <v>0.20474786286599356</v>
      </c>
      <c r="AA421" s="42">
        <f t="shared" si="492"/>
        <v>0.861328125</v>
      </c>
      <c r="AB421" s="42">
        <f t="shared" si="492"/>
        <v>5.779304422498921E-2</v>
      </c>
      <c r="AC421" s="42">
        <f t="shared" si="492"/>
        <v>0.14754098360655732</v>
      </c>
      <c r="AD421" s="42">
        <f t="shared" si="492"/>
        <v>0.26003378106651653</v>
      </c>
      <c r="AE421" s="42">
        <f t="shared" si="492"/>
        <v>1.4077738515901062</v>
      </c>
      <c r="AF421" s="42">
        <f t="shared" si="492"/>
        <v>-4.1353936718175111E-2</v>
      </c>
      <c r="AG421" s="42">
        <f t="shared" si="492"/>
        <v>0.55813953488372103</v>
      </c>
      <c r="AH421" s="42">
        <f t="shared" si="492"/>
        <v>-0.11104318745729802</v>
      </c>
      <c r="AI421" s="42">
        <f t="shared" si="492"/>
        <v>0.37007950046670324</v>
      </c>
      <c r="AJ421" s="42">
        <f t="shared" si="492"/>
        <v>-0.11097999832621974</v>
      </c>
      <c r="AK421" s="42">
        <f t="shared" si="492"/>
        <v>0.3279911427326847</v>
      </c>
      <c r="AL421" s="42">
        <f t="shared" si="492"/>
        <v>1.4987405541561749E-2</v>
      </c>
      <c r="AM421" s="42">
        <f t="shared" si="492"/>
        <v>-4.8719908291937619E-3</v>
      </c>
      <c r="AN421" s="42">
        <f t="shared" si="492"/>
        <v>0.18027386208287588</v>
      </c>
      <c r="AO421" s="42">
        <f t="shared" si="492"/>
        <v>0.22780861321557344</v>
      </c>
      <c r="AP421" s="42">
        <f t="shared" si="492"/>
        <v>-0.2556564033525861</v>
      </c>
      <c r="AQ421" s="42">
        <f t="shared" si="492"/>
        <v>-0.31386963989575933</v>
      </c>
      <c r="AR421" s="42">
        <f t="shared" si="492"/>
        <v>0.2248331557400034</v>
      </c>
      <c r="AS421" s="42">
        <f t="shared" si="492"/>
        <v>-5.4803698244673682E-2</v>
      </c>
      <c r="AT421" s="42">
        <f t="shared" si="492"/>
        <v>-0.2834640917320459</v>
      </c>
      <c r="AU421" s="42">
        <f t="shared" si="492"/>
        <v>-0.17023683280311064</v>
      </c>
      <c r="AV421" s="42">
        <f t="shared" si="492"/>
        <v>-7.9028925619834656E-2</v>
      </c>
      <c r="AW421" s="42">
        <f t="shared" si="492"/>
        <v>-0.12872763419483102</v>
      </c>
      <c r="AX421" s="42">
        <f t="shared" si="492"/>
        <v>-0.20722170629934822</v>
      </c>
      <c r="AY421" s="42">
        <f t="shared" si="492"/>
        <v>-0.28456043409000398</v>
      </c>
      <c r="AZ421" s="42">
        <f t="shared" si="492"/>
        <v>-0.2171400198609732</v>
      </c>
      <c r="BA421" s="42">
        <f t="shared" si="492"/>
        <v>2.5643091133666251E-2</v>
      </c>
      <c r="BB421" s="42">
        <f t="shared" si="492"/>
        <v>7.4093576049345522E-2</v>
      </c>
      <c r="BC421" s="42">
        <f t="shared" si="492"/>
        <v>1.786731575949041E-2</v>
      </c>
      <c r="BD421" s="42">
        <f t="shared" si="492"/>
        <v>1.6209010930418488E-2</v>
      </c>
      <c r="BE421" s="42">
        <f t="shared" si="492"/>
        <v>-0.10235924156896803</v>
      </c>
      <c r="BF421" s="42">
        <f t="shared" si="492"/>
        <v>3.2114793303724021E-2</v>
      </c>
      <c r="BG421" s="42">
        <f t="shared" si="492"/>
        <v>-0.29245742092457416</v>
      </c>
      <c r="BH421" s="42">
        <f t="shared" si="492"/>
        <v>-7.4981486052826507E-2</v>
      </c>
      <c r="BI421" s="42">
        <f t="shared" si="492"/>
        <v>-0.13939035217519979</v>
      </c>
      <c r="BJ421" s="42">
        <f t="shared" si="492"/>
        <v>-4.366744766858055E-2</v>
      </c>
      <c r="BK421" s="42">
        <f t="shared" si="492"/>
        <v>7.5232358690015655E-2</v>
      </c>
      <c r="BL421" s="42">
        <f t="shared" si="492"/>
        <v>0.15431926195135581</v>
      </c>
      <c r="BM421" s="42">
        <f t="shared" si="492"/>
        <v>0.9655442443226312</v>
      </c>
      <c r="BN421" s="42">
        <f t="shared" ref="BN421:BS421" si="493">IF(BN135="...","...",BN147/BN135-1)</f>
        <v>-0.2544042017726228</v>
      </c>
      <c r="BO421" s="42">
        <f t="shared" si="493"/>
        <v>-0.3533381271088003</v>
      </c>
      <c r="BP421" s="42">
        <f t="shared" si="493"/>
        <v>2.1511706897332505E-2</v>
      </c>
      <c r="BQ421" s="42">
        <f t="shared" si="493"/>
        <v>5.0506512301013107E-2</v>
      </c>
      <c r="BR421" s="42">
        <f t="shared" si="493"/>
        <v>-6.5420859983145618E-2</v>
      </c>
      <c r="BS421" s="42">
        <f t="shared" si="493"/>
        <v>7.1031614988876557E-2</v>
      </c>
      <c r="BU421" s="70">
        <f t="shared" si="488"/>
        <v>-4.7023123518158516E-2</v>
      </c>
      <c r="BV421" s="70">
        <f t="shared" si="488"/>
        <v>0.24352124641871575</v>
      </c>
      <c r="BW421" s="70">
        <f t="shared" si="488"/>
        <v>-0.10114505973978993</v>
      </c>
      <c r="BX421" s="70">
        <f t="shared" si="488"/>
        <v>-0.12801248514230634</v>
      </c>
    </row>
    <row r="422" spans="1:76">
      <c r="A422" s="1">
        <f>A148</f>
        <v>40848</v>
      </c>
      <c r="B422" s="42">
        <f t="shared" si="492"/>
        <v>0.18480089239867548</v>
      </c>
      <c r="C422" s="42">
        <f t="shared" si="492"/>
        <v>-8.8905062267507717E-2</v>
      </c>
      <c r="D422" s="42">
        <f t="shared" si="492"/>
        <v>-0.12046662699428523</v>
      </c>
      <c r="E422" s="42">
        <f t="shared" si="492"/>
        <v>0.10787054229085147</v>
      </c>
      <c r="F422" s="42">
        <f t="shared" si="492"/>
        <v>9.0282784587038423E-2</v>
      </c>
      <c r="G422" s="42">
        <f t="shared" si="492"/>
        <v>0.15094812463453344</v>
      </c>
      <c r="H422" s="42">
        <f t="shared" si="492"/>
        <v>1.8887541154046117E-2</v>
      </c>
      <c r="I422" s="42">
        <f t="shared" si="492"/>
        <v>-0.14210631895687065</v>
      </c>
      <c r="J422" s="42">
        <f t="shared" si="492"/>
        <v>3.6441360944672097E-2</v>
      </c>
      <c r="K422" s="42">
        <f t="shared" si="492"/>
        <v>0.10145558295855706</v>
      </c>
      <c r="L422" s="42">
        <f t="shared" si="492"/>
        <v>0.27386440621953434</v>
      </c>
      <c r="M422" s="42">
        <f t="shared" si="492"/>
        <v>-0.1652127722363218</v>
      </c>
      <c r="N422" s="42">
        <f t="shared" si="492"/>
        <v>4.8795782790178599E-3</v>
      </c>
      <c r="O422" s="42">
        <f t="shared" si="492"/>
        <v>0.17584072277062068</v>
      </c>
      <c r="P422" s="42">
        <f t="shared" si="492"/>
        <v>-4.6969994116493385E-2</v>
      </c>
      <c r="Q422" s="42">
        <f t="shared" si="492"/>
        <v>-2.452897262708853E-2</v>
      </c>
      <c r="R422" s="42">
        <f t="shared" si="492"/>
        <v>-6.4298990304917369E-3</v>
      </c>
      <c r="S422" s="42">
        <f t="shared" si="492"/>
        <v>-5.1535087719298267E-2</v>
      </c>
      <c r="T422" s="42">
        <f t="shared" si="492"/>
        <v>-0.10530502659971164</v>
      </c>
      <c r="U422" s="42">
        <f t="shared" si="492"/>
        <v>7.4921956295525449E-2</v>
      </c>
      <c r="V422" s="42">
        <f t="shared" si="492"/>
        <v>-1.3301590900502536E-2</v>
      </c>
      <c r="W422" s="42">
        <f t="shared" si="492"/>
        <v>8.8484589041095907E-2</v>
      </c>
      <c r="X422" s="42">
        <f t="shared" si="492"/>
        <v>0.1023410313192028</v>
      </c>
      <c r="Y422" s="42">
        <f t="shared" si="492"/>
        <v>-2.4755976800113211E-2</v>
      </c>
      <c r="Z422" s="42">
        <f t="shared" si="492"/>
        <v>1.6086270070601039E-3</v>
      </c>
      <c r="AA422" s="42">
        <f t="shared" si="492"/>
        <v>0.13734484619535881</v>
      </c>
      <c r="AB422" s="42">
        <f t="shared" si="492"/>
        <v>-8.9411540658922095E-2</v>
      </c>
      <c r="AC422" s="42">
        <f t="shared" si="492"/>
        <v>-0.15445900796710355</v>
      </c>
      <c r="AD422" s="42">
        <f t="shared" si="492"/>
        <v>0.1791315832920588</v>
      </c>
      <c r="AE422" s="42">
        <f t="shared" si="492"/>
        <v>0.20160481444333</v>
      </c>
      <c r="AF422" s="42">
        <f t="shared" si="492"/>
        <v>7.825468342423525E-2</v>
      </c>
      <c r="AG422" s="42">
        <f t="shared" si="492"/>
        <v>8.875177978168014E-2</v>
      </c>
      <c r="AH422" s="42">
        <f t="shared" si="492"/>
        <v>-9.8544543624054626E-2</v>
      </c>
      <c r="AI422" s="42">
        <f t="shared" si="492"/>
        <v>0.39167641191442515</v>
      </c>
      <c r="AJ422" s="42">
        <f t="shared" si="492"/>
        <v>-0.13084154926354141</v>
      </c>
      <c r="AK422" s="42">
        <f t="shared" si="492"/>
        <v>0.43482323625603492</v>
      </c>
      <c r="AL422" s="42">
        <f t="shared" si="492"/>
        <v>4.1976068639144382E-2</v>
      </c>
      <c r="AM422" s="42">
        <f t="shared" si="492"/>
        <v>-1.291011454086588E-2</v>
      </c>
      <c r="AN422" s="42">
        <f t="shared" si="492"/>
        <v>0.11587245661939582</v>
      </c>
      <c r="AO422" s="42">
        <f t="shared" si="492"/>
        <v>-5.8567166961871919E-2</v>
      </c>
      <c r="AP422" s="42">
        <f t="shared" si="492"/>
        <v>-0.12974755515123948</v>
      </c>
      <c r="AQ422" s="42">
        <f t="shared" si="492"/>
        <v>-0.38259079463738854</v>
      </c>
      <c r="AR422" s="42">
        <f t="shared" si="492"/>
        <v>0.2107611883207956</v>
      </c>
      <c r="AS422" s="42">
        <f t="shared" si="492"/>
        <v>7.2779506823078766E-2</v>
      </c>
      <c r="AT422" s="42">
        <f t="shared" si="492"/>
        <v>-2.3171780900487549E-2</v>
      </c>
      <c r="AU422" s="42">
        <f t="shared" si="492"/>
        <v>-0.32207897865949053</v>
      </c>
      <c r="AV422" s="42">
        <f t="shared" si="492"/>
        <v>0.45502348734487841</v>
      </c>
      <c r="AW422" s="42">
        <f t="shared" si="492"/>
        <v>0.32298263534218585</v>
      </c>
      <c r="AX422" s="42">
        <f t="shared" si="492"/>
        <v>-6.2786027631023256E-2</v>
      </c>
      <c r="AY422" s="42">
        <f t="shared" si="492"/>
        <v>-0.34109723839702444</v>
      </c>
      <c r="AZ422" s="42">
        <f t="shared" si="492"/>
        <v>-0.12028251255849898</v>
      </c>
      <c r="BA422" s="42">
        <f t="shared" si="492"/>
        <v>5.0332778702163017E-2</v>
      </c>
      <c r="BB422" s="42">
        <f t="shared" si="492"/>
        <v>0.14438655342231099</v>
      </c>
      <c r="BC422" s="42">
        <f t="shared" si="492"/>
        <v>0.16209640839553008</v>
      </c>
      <c r="BD422" s="42">
        <f t="shared" si="492"/>
        <v>0.36622482079211882</v>
      </c>
      <c r="BE422" s="42">
        <f t="shared" si="492"/>
        <v>-6.6695860640832438E-2</v>
      </c>
      <c r="BF422" s="42">
        <f t="shared" si="492"/>
        <v>-2.680473372781067E-2</v>
      </c>
      <c r="BG422" s="42">
        <f t="shared" si="492"/>
        <v>3.2480445446108952E-2</v>
      </c>
      <c r="BH422" s="42">
        <f t="shared" si="492"/>
        <v>2.5849443468072719E-2</v>
      </c>
      <c r="BI422" s="42">
        <f t="shared" si="492"/>
        <v>-5.0000000000000044E-2</v>
      </c>
      <c r="BJ422" s="42">
        <f t="shared" si="492"/>
        <v>0.21721148943402646</v>
      </c>
      <c r="BK422" s="42">
        <f t="shared" si="492"/>
        <v>4.6748318095566566E-2</v>
      </c>
      <c r="BL422" s="42">
        <f t="shared" si="492"/>
        <v>0.39746237828267916</v>
      </c>
      <c r="BM422" s="42">
        <f t="shared" si="492"/>
        <v>3.8167938931297662E-2</v>
      </c>
      <c r="BN422" s="42">
        <f t="shared" ref="BN422:BS426" si="494">IF(BN136="...","...",BN148/BN136-1)</f>
        <v>0.33701597024721064</v>
      </c>
      <c r="BO422" s="42">
        <f t="shared" si="494"/>
        <v>-0.19697661152310331</v>
      </c>
      <c r="BP422" s="42">
        <f t="shared" si="494"/>
        <v>-4.0867788357027424E-3</v>
      </c>
      <c r="BQ422" s="42">
        <f t="shared" si="494"/>
        <v>4.2295156522398347E-2</v>
      </c>
      <c r="BR422" s="42">
        <f t="shared" si="494"/>
        <v>4.4394859198049197E-4</v>
      </c>
      <c r="BS422" s="42">
        <f t="shared" si="494"/>
        <v>-3.3025773254243385E-2</v>
      </c>
      <c r="BU422" s="70">
        <f t="shared" si="488"/>
        <v>-1.8657183325779925E-2</v>
      </c>
      <c r="BV422" s="70">
        <f t="shared" si="488"/>
        <v>7.0988592238863557E-2</v>
      </c>
      <c r="BW422" s="70">
        <f t="shared" si="488"/>
        <v>3.5693635449934646E-2</v>
      </c>
      <c r="BX422" s="70">
        <f t="shared" si="488"/>
        <v>-0.13831073614589795</v>
      </c>
    </row>
    <row r="423" spans="1:76">
      <c r="A423" s="1">
        <f>A149</f>
        <v>40878</v>
      </c>
      <c r="B423" s="42">
        <f t="shared" si="492"/>
        <v>4.1013865301664065E-2</v>
      </c>
      <c r="C423" s="42">
        <f t="shared" si="492"/>
        <v>-0.14728235986657079</v>
      </c>
      <c r="D423" s="42">
        <f t="shared" si="492"/>
        <v>0.11693751226386495</v>
      </c>
      <c r="E423" s="42">
        <f t="shared" si="492"/>
        <v>0.12807703907600687</v>
      </c>
      <c r="F423" s="42">
        <f t="shared" si="492"/>
        <v>6.541901291818486E-2</v>
      </c>
      <c r="G423" s="42">
        <f t="shared" si="492"/>
        <v>0.19934121522263393</v>
      </c>
      <c r="H423" s="42">
        <f t="shared" si="492"/>
        <v>-0.10278821149956663</v>
      </c>
      <c r="I423" s="42">
        <f t="shared" si="492"/>
        <v>0.30180360721442878</v>
      </c>
      <c r="J423" s="42">
        <f t="shared" si="492"/>
        <v>2.1762553592673317E-2</v>
      </c>
      <c r="K423" s="42">
        <f t="shared" si="492"/>
        <v>-5.831017884397105E-3</v>
      </c>
      <c r="L423" s="42">
        <f t="shared" si="492"/>
        <v>-3.6357669452290797E-2</v>
      </c>
      <c r="M423" s="42">
        <f t="shared" si="492"/>
        <v>5.351920218631645E-2</v>
      </c>
      <c r="N423" s="42">
        <f t="shared" si="492"/>
        <v>2.6751013678347757E-3</v>
      </c>
      <c r="O423" s="42">
        <f t="shared" si="492"/>
        <v>0.10088167053364261</v>
      </c>
      <c r="P423" s="42">
        <f t="shared" si="492"/>
        <v>-2.4163894239187522E-2</v>
      </c>
      <c r="Q423" s="42">
        <f t="shared" si="492"/>
        <v>-0.15682174594877152</v>
      </c>
      <c r="R423" s="42">
        <f t="shared" si="492"/>
        <v>2.2019000266358946E-2</v>
      </c>
      <c r="S423" s="42">
        <f t="shared" si="492"/>
        <v>3.4779978829578173E-2</v>
      </c>
      <c r="T423" s="42">
        <f t="shared" si="492"/>
        <v>0.17710154761594077</v>
      </c>
      <c r="U423" s="42">
        <f t="shared" si="492"/>
        <v>-0.3853109272370554</v>
      </c>
      <c r="V423" s="42">
        <f t="shared" si="492"/>
        <v>-9.3709446971385169E-2</v>
      </c>
      <c r="W423" s="42">
        <f t="shared" si="492"/>
        <v>0.15345167652859959</v>
      </c>
      <c r="X423" s="42">
        <f t="shared" si="492"/>
        <v>6.2607204116638115E-2</v>
      </c>
      <c r="Y423" s="42">
        <f t="shared" si="492"/>
        <v>-4.218587746625091E-3</v>
      </c>
      <c r="Z423" s="42">
        <f t="shared" si="492"/>
        <v>-3.5599009745855614E-2</v>
      </c>
      <c r="AA423" s="42">
        <f t="shared" si="492"/>
        <v>0.24896265560165975</v>
      </c>
      <c r="AB423" s="42">
        <f t="shared" si="492"/>
        <v>0.17501313912455885</v>
      </c>
      <c r="AC423" s="42">
        <f t="shared" si="492"/>
        <v>0.1177311725452812</v>
      </c>
      <c r="AD423" s="42">
        <f t="shared" si="492"/>
        <v>-7.5844551689103423E-2</v>
      </c>
      <c r="AE423" s="42">
        <f t="shared" si="492"/>
        <v>0.21633294071456621</v>
      </c>
      <c r="AF423" s="42">
        <f t="shared" si="492"/>
        <v>-0.10643538413164244</v>
      </c>
      <c r="AG423" s="42">
        <f t="shared" si="492"/>
        <v>0.26103988603988615</v>
      </c>
      <c r="AH423" s="42">
        <f t="shared" si="492"/>
        <v>-1.887616883684351E-2</v>
      </c>
      <c r="AI423" s="42">
        <f t="shared" si="492"/>
        <v>-9.7375804588215598E-3</v>
      </c>
      <c r="AJ423" s="42">
        <f t="shared" si="492"/>
        <v>-5.1209660800395351E-3</v>
      </c>
      <c r="AK423" s="42">
        <f t="shared" si="492"/>
        <v>1.2944523470839187E-2</v>
      </c>
      <c r="AL423" s="42">
        <f t="shared" si="492"/>
        <v>-7.0897359487963496E-2</v>
      </c>
      <c r="AM423" s="42">
        <f t="shared" si="492"/>
        <v>-0.19644302710658657</v>
      </c>
      <c r="AN423" s="42">
        <f t="shared" si="492"/>
        <v>4.30674061433447E-2</v>
      </c>
      <c r="AO423" s="42">
        <f t="shared" si="492"/>
        <v>-1.5528854906244338E-2</v>
      </c>
      <c r="AP423" s="42">
        <f t="shared" si="492"/>
        <v>-8.1052521505583508E-2</v>
      </c>
      <c r="AQ423" s="42">
        <f t="shared" si="492"/>
        <v>-0.33621717270718876</v>
      </c>
      <c r="AR423" s="42">
        <f t="shared" si="492"/>
        <v>0.35260500471619594</v>
      </c>
      <c r="AS423" s="42">
        <f t="shared" si="492"/>
        <v>3.4732709151313879E-2</v>
      </c>
      <c r="AT423" s="42">
        <f t="shared" si="492"/>
        <v>0.11288085544270943</v>
      </c>
      <c r="AU423" s="42">
        <f t="shared" si="492"/>
        <v>-0.22364855227499647</v>
      </c>
      <c r="AV423" s="42">
        <f t="shared" si="492"/>
        <v>0.31319082084946426</v>
      </c>
      <c r="AW423" s="42">
        <f t="shared" si="492"/>
        <v>0.13413742690058483</v>
      </c>
      <c r="AX423" s="42">
        <f t="shared" si="492"/>
        <v>-1.1129962108106239E-3</v>
      </c>
      <c r="AY423" s="42">
        <f t="shared" si="492"/>
        <v>-0.29356141362963706</v>
      </c>
      <c r="AZ423" s="42">
        <f t="shared" si="492"/>
        <v>-2.5350655323062798E-2</v>
      </c>
      <c r="BA423" s="42">
        <f t="shared" si="492"/>
        <v>5.0590787814818183E-2</v>
      </c>
      <c r="BB423" s="42">
        <f t="shared" si="492"/>
        <v>0.52729170290485294</v>
      </c>
      <c r="BC423" s="42">
        <f t="shared" si="492"/>
        <v>0.13151027508970325</v>
      </c>
      <c r="BD423" s="42">
        <f t="shared" si="492"/>
        <v>0.25295806091532458</v>
      </c>
      <c r="BE423" s="42">
        <f t="shared" si="492"/>
        <v>3.2327253172459436E-3</v>
      </c>
      <c r="BF423" s="42">
        <f t="shared" si="492"/>
        <v>5.5699097801685804E-2</v>
      </c>
      <c r="BG423" s="42">
        <f t="shared" si="492"/>
        <v>0.19941894247530501</v>
      </c>
      <c r="BH423" s="42">
        <f t="shared" si="492"/>
        <v>0.1300547224788573</v>
      </c>
      <c r="BI423" s="42">
        <f t="shared" si="492"/>
        <v>0.18318435030444369</v>
      </c>
      <c r="BJ423" s="42">
        <f t="shared" si="492"/>
        <v>0.18943464150325906</v>
      </c>
      <c r="BK423" s="42">
        <f t="shared" si="492"/>
        <v>-4.6241110247329464E-2</v>
      </c>
      <c r="BL423" s="42">
        <f t="shared" si="492"/>
        <v>8.3906695754321303E-2</v>
      </c>
      <c r="BM423" s="42">
        <f t="shared" si="492"/>
        <v>-4.3810643928256399E-2</v>
      </c>
      <c r="BN423" s="42">
        <f t="shared" si="494"/>
        <v>6.4917127071823177E-2</v>
      </c>
      <c r="BO423" s="42">
        <f t="shared" si="494"/>
        <v>-0.10579431890907298</v>
      </c>
      <c r="BP423" s="42">
        <f t="shared" si="494"/>
        <v>9.1710935150846051E-3</v>
      </c>
      <c r="BQ423" s="42">
        <f t="shared" si="494"/>
        <v>0.10075051171253135</v>
      </c>
      <c r="BR423" s="42">
        <f t="shared" si="494"/>
        <v>4.1298013893618757E-2</v>
      </c>
      <c r="BS423" s="42">
        <f t="shared" si="494"/>
        <v>-2.2920229794325286E-2</v>
      </c>
      <c r="BU423" s="70">
        <f t="shared" si="488"/>
        <v>2.5958137022841665E-2</v>
      </c>
      <c r="BV423" s="70">
        <f t="shared" si="488"/>
        <v>6.1542294755201121E-2</v>
      </c>
      <c r="BW423" s="70">
        <f t="shared" si="488"/>
        <v>6.8672792881567579E-2</v>
      </c>
      <c r="BX423" s="70">
        <f t="shared" si="488"/>
        <v>-0.10122456568342708</v>
      </c>
    </row>
    <row r="424" spans="1:76">
      <c r="A424" s="1">
        <f>A150</f>
        <v>40909</v>
      </c>
      <c r="B424" s="42">
        <f t="shared" si="492"/>
        <v>3.1892517791549446E-2</v>
      </c>
      <c r="C424" s="42">
        <f t="shared" si="492"/>
        <v>-0.14307716161041917</v>
      </c>
      <c r="D424" s="42">
        <f t="shared" si="492"/>
        <v>-2.4169927062244523E-2</v>
      </c>
      <c r="E424" s="42">
        <f t="shared" si="492"/>
        <v>3.2603185519463729E-2</v>
      </c>
      <c r="F424" s="42">
        <f t="shared" si="492"/>
        <v>-9.1708998548621246E-2</v>
      </c>
      <c r="G424" s="42">
        <f t="shared" si="492"/>
        <v>-3.694044966578891E-2</v>
      </c>
      <c r="H424" s="42">
        <f t="shared" si="492"/>
        <v>-2.2518765638031679E-2</v>
      </c>
      <c r="I424" s="42">
        <f t="shared" si="492"/>
        <v>-6.3724756918474235E-2</v>
      </c>
      <c r="J424" s="42">
        <f t="shared" si="492"/>
        <v>-0.10725856874893425</v>
      </c>
      <c r="K424" s="42">
        <f t="shared" si="492"/>
        <v>-0.14502627992992023</v>
      </c>
      <c r="L424" s="42">
        <f t="shared" si="492"/>
        <v>1.3231426692965176E-2</v>
      </c>
      <c r="M424" s="42">
        <f t="shared" si="492"/>
        <v>-3.1903843300192913E-2</v>
      </c>
      <c r="N424" s="42">
        <f t="shared" si="492"/>
        <v>-7.1141358352783457E-2</v>
      </c>
      <c r="O424" s="42">
        <f t="shared" si="492"/>
        <v>-1.8092530369604565E-2</v>
      </c>
      <c r="P424" s="42">
        <f t="shared" si="492"/>
        <v>-0.52450113145443322</v>
      </c>
      <c r="Q424" s="42">
        <f t="shared" si="492"/>
        <v>-8.0337808575140723E-2</v>
      </c>
      <c r="R424" s="42">
        <f t="shared" si="492"/>
        <v>-3.5907516615182988E-2</v>
      </c>
      <c r="S424" s="42">
        <f t="shared" si="492"/>
        <v>-0.23686085872082663</v>
      </c>
      <c r="T424" s="42">
        <f t="shared" si="492"/>
        <v>9.9106219979327559E-2</v>
      </c>
      <c r="U424" s="42">
        <f t="shared" si="492"/>
        <v>-0.21833593942885354</v>
      </c>
      <c r="V424" s="42">
        <f t="shared" si="492"/>
        <v>-8.9991548955692391E-2</v>
      </c>
      <c r="W424" s="42">
        <f t="shared" si="492"/>
        <v>-7.2108148785207438E-2</v>
      </c>
      <c r="X424" s="42">
        <f t="shared" si="492"/>
        <v>-8.5183410530799142E-3</v>
      </c>
      <c r="Y424" s="42">
        <f t="shared" si="492"/>
        <v>3.4276694103055672E-2</v>
      </c>
      <c r="Z424" s="42">
        <f t="shared" si="492"/>
        <v>-6.7005014802730911E-2</v>
      </c>
      <c r="AA424" s="42">
        <f t="shared" si="492"/>
        <v>0.39718896408120763</v>
      </c>
      <c r="AB424" s="42">
        <f t="shared" si="492"/>
        <v>0.20821079872956116</v>
      </c>
      <c r="AC424" s="42">
        <f t="shared" si="492"/>
        <v>0.55020175646807501</v>
      </c>
      <c r="AD424" s="42">
        <f t="shared" si="492"/>
        <v>5.4657550488084405E-2</v>
      </c>
      <c r="AE424" s="42">
        <f t="shared" si="492"/>
        <v>0.16977077363896842</v>
      </c>
      <c r="AF424" s="42">
        <f t="shared" si="492"/>
        <v>1.6313865249316439E-2</v>
      </c>
      <c r="AG424" s="42">
        <f t="shared" si="492"/>
        <v>4.9118046132971438E-2</v>
      </c>
      <c r="AH424" s="42">
        <f t="shared" si="492"/>
        <v>4.7860723790661197E-2</v>
      </c>
      <c r="AI424" s="42">
        <f t="shared" si="492"/>
        <v>-2.5972666472811823E-2</v>
      </c>
      <c r="AJ424" s="42">
        <f t="shared" si="492"/>
        <v>5.7665008780138916E-2</v>
      </c>
      <c r="AK424" s="42">
        <f t="shared" si="492"/>
        <v>-1.7384422607663375E-2</v>
      </c>
      <c r="AL424" s="42">
        <f t="shared" si="492"/>
        <v>-1.7716200102208868E-2</v>
      </c>
      <c r="AM424" s="42">
        <f t="shared" si="492"/>
        <v>-7.1388052537417646E-2</v>
      </c>
      <c r="AN424" s="42">
        <f t="shared" si="492"/>
        <v>-0.10412727043512837</v>
      </c>
      <c r="AO424" s="42">
        <f t="shared" si="492"/>
        <v>-1.2866097766540241E-2</v>
      </c>
      <c r="AP424" s="42">
        <f t="shared" si="492"/>
        <v>-0.15317894193104042</v>
      </c>
      <c r="AQ424" s="42">
        <f t="shared" si="492"/>
        <v>-0.40718925327277589</v>
      </c>
      <c r="AR424" s="42">
        <f t="shared" si="492"/>
        <v>0.24157151543814614</v>
      </c>
      <c r="AS424" s="42">
        <f t="shared" si="492"/>
        <v>0.21003218884120178</v>
      </c>
      <c r="AT424" s="42">
        <f t="shared" si="492"/>
        <v>-0.16189730654373602</v>
      </c>
      <c r="AU424" s="42">
        <f t="shared" si="492"/>
        <v>7.5998890976864519E-2</v>
      </c>
      <c r="AV424" s="42">
        <f t="shared" si="492"/>
        <v>0.16905649015844348</v>
      </c>
      <c r="AW424" s="42">
        <f t="shared" si="492"/>
        <v>0.19994075829383884</v>
      </c>
      <c r="AX424" s="42">
        <f t="shared" si="492"/>
        <v>-9.1418840467528462E-2</v>
      </c>
      <c r="AY424" s="42">
        <f t="shared" si="492"/>
        <v>-0.31515197500250047</v>
      </c>
      <c r="AZ424" s="42">
        <f t="shared" si="492"/>
        <v>-5.1015187616026636E-2</v>
      </c>
      <c r="BA424" s="42">
        <f t="shared" si="492"/>
        <v>2.1672155529586679E-2</v>
      </c>
      <c r="BB424" s="42">
        <f t="shared" si="492"/>
        <v>0.2895465463813558</v>
      </c>
      <c r="BC424" s="42">
        <f t="shared" si="492"/>
        <v>0.15158024586328644</v>
      </c>
      <c r="BD424" s="42">
        <f t="shared" si="492"/>
        <v>0.29281516587677725</v>
      </c>
      <c r="BE424" s="42">
        <f t="shared" si="492"/>
        <v>-2.0364151537412112E-2</v>
      </c>
      <c r="BF424" s="42">
        <f t="shared" si="492"/>
        <v>4.0812410919855324E-2</v>
      </c>
      <c r="BG424" s="42">
        <f t="shared" si="492"/>
        <v>-2.4077466631771793E-2</v>
      </c>
      <c r="BH424" s="42">
        <f t="shared" si="492"/>
        <v>0.12981956641053793</v>
      </c>
      <c r="BI424" s="42">
        <f t="shared" si="492"/>
        <v>1.0962544639149474E-2</v>
      </c>
      <c r="BJ424" s="42">
        <f t="shared" si="492"/>
        <v>-1.1082505823219346E-2</v>
      </c>
      <c r="BK424" s="42">
        <f t="shared" si="492"/>
        <v>-9.3992995131836898E-2</v>
      </c>
      <c r="BL424" s="42">
        <f t="shared" si="492"/>
        <v>0.20053436247587952</v>
      </c>
      <c r="BM424" s="42">
        <f>IF(BM138="...","...",BM150/BM138-1)</f>
        <v>-6.6084493745575124E-3</v>
      </c>
      <c r="BN424" s="42">
        <f t="shared" si="494"/>
        <v>2.1997189786326921E-2</v>
      </c>
      <c r="BO424" s="42">
        <f t="shared" si="494"/>
        <v>-5.523426368284301E-2</v>
      </c>
      <c r="BP424" s="42">
        <f t="shared" si="494"/>
        <v>5.44940954921731E-2</v>
      </c>
      <c r="BQ424" s="42">
        <f t="shared" si="494"/>
        <v>-1.5963511972634015E-2</v>
      </c>
      <c r="BR424" s="42">
        <f t="shared" si="494"/>
        <v>-2.4044502370563436E-2</v>
      </c>
      <c r="BS424" s="42">
        <f t="shared" si="494"/>
        <v>-7.0810700641773083E-2</v>
      </c>
      <c r="BU424" s="70">
        <f t="shared" si="488"/>
        <v>-3.5222067614616992E-2</v>
      </c>
      <c r="BV424" s="70">
        <f t="shared" si="488"/>
        <v>-2.7061930735834183E-2</v>
      </c>
      <c r="BW424" s="70">
        <f t="shared" si="488"/>
        <v>-4.798695396460495E-3</v>
      </c>
      <c r="BX424" s="70">
        <f t="shared" si="488"/>
        <v>-0.11087866583727968</v>
      </c>
    </row>
    <row r="425" spans="1:76">
      <c r="A425" s="1">
        <f>A151</f>
        <v>40940</v>
      </c>
      <c r="B425" s="42">
        <f t="shared" ref="B425:BL426" si="495">IF(B139="...","...",B151/B139-1)</f>
        <v>0.18549344632505305</v>
      </c>
      <c r="C425" s="42">
        <f t="shared" si="495"/>
        <v>-8.4272934818058975E-2</v>
      </c>
      <c r="D425" s="42">
        <f t="shared" si="495"/>
        <v>0.1098096992883062</v>
      </c>
      <c r="E425" s="42">
        <f t="shared" si="495"/>
        <v>-1.9674215861394728E-2</v>
      </c>
      <c r="F425" s="42">
        <f t="shared" si="495"/>
        <v>0.16823595588055462</v>
      </c>
      <c r="G425" s="42">
        <f t="shared" si="495"/>
        <v>-4.379265724507142E-2</v>
      </c>
      <c r="H425" s="42">
        <f t="shared" si="495"/>
        <v>0.10668516971353315</v>
      </c>
      <c r="I425" s="42">
        <f t="shared" si="495"/>
        <v>-3.8824137793866065E-2</v>
      </c>
      <c r="J425" s="42">
        <f t="shared" si="495"/>
        <v>5.0627844573258418E-2</v>
      </c>
      <c r="K425" s="42">
        <f t="shared" si="495"/>
        <v>-0.16912747406605999</v>
      </c>
      <c r="L425" s="42">
        <f t="shared" si="495"/>
        <v>-7.9610194902548725E-2</v>
      </c>
      <c r="M425" s="42">
        <f t="shared" si="495"/>
        <v>-5.0493011160472445E-2</v>
      </c>
      <c r="N425" s="42">
        <f t="shared" si="495"/>
        <v>2.7939291486318352E-2</v>
      </c>
      <c r="O425" s="42">
        <f t="shared" si="495"/>
        <v>2.411456213031915E-2</v>
      </c>
      <c r="P425" s="42">
        <f t="shared" si="495"/>
        <v>-1.3814590559049988E-2</v>
      </c>
      <c r="Q425" s="42">
        <f t="shared" si="495"/>
        <v>-0.26426592797783932</v>
      </c>
      <c r="R425" s="42">
        <f t="shared" si="495"/>
        <v>-0.10985757984409428</v>
      </c>
      <c r="S425" s="42">
        <f t="shared" si="495"/>
        <v>-0.13506436831769586</v>
      </c>
      <c r="T425" s="42">
        <f t="shared" si="495"/>
        <v>0.35059171597633143</v>
      </c>
      <c r="U425" s="42">
        <f t="shared" si="495"/>
        <v>-6.3601855757064563E-2</v>
      </c>
      <c r="V425" s="42">
        <f t="shared" si="495"/>
        <v>0.11568498649733594</v>
      </c>
      <c r="W425" s="42">
        <f t="shared" si="495"/>
        <v>-0.14942737213038293</v>
      </c>
      <c r="X425" s="42">
        <f t="shared" si="495"/>
        <v>5.1293749592648208E-2</v>
      </c>
      <c r="Y425" s="42">
        <f t="shared" si="495"/>
        <v>7.9230499356800266E-2</v>
      </c>
      <c r="Z425" s="42">
        <f t="shared" si="495"/>
        <v>1.6621412439414396E-2</v>
      </c>
      <c r="AA425" s="42">
        <f t="shared" si="495"/>
        <v>0.18691766495531459</v>
      </c>
      <c r="AB425" s="42">
        <f t="shared" si="495"/>
        <v>-0.15259606114860214</v>
      </c>
      <c r="AC425" s="42">
        <f t="shared" si="495"/>
        <v>-8.6276780544296439E-2</v>
      </c>
      <c r="AD425" s="42">
        <f t="shared" si="495"/>
        <v>0.18839115969581743</v>
      </c>
      <c r="AE425" s="42">
        <f t="shared" si="495"/>
        <v>3.406271148206641E-2</v>
      </c>
      <c r="AF425" s="42">
        <f t="shared" si="495"/>
        <v>0.12539585870889169</v>
      </c>
      <c r="AG425" s="42">
        <f t="shared" si="495"/>
        <v>3.075345976422339E-2</v>
      </c>
      <c r="AH425" s="42">
        <f t="shared" si="495"/>
        <v>6.0058287251531839E-2</v>
      </c>
      <c r="AI425" s="42">
        <f t="shared" si="495"/>
        <v>-8.0540698646164088E-2</v>
      </c>
      <c r="AJ425" s="42">
        <f t="shared" si="495"/>
        <v>7.0552254762781041E-2</v>
      </c>
      <c r="AK425" s="42">
        <f t="shared" si="495"/>
        <v>-0.10270874988098644</v>
      </c>
      <c r="AL425" s="42">
        <f t="shared" si="495"/>
        <v>1.1362280806393787E-2</v>
      </c>
      <c r="AM425" s="42">
        <f t="shared" si="495"/>
        <v>-0.10220945253686131</v>
      </c>
      <c r="AN425" s="42">
        <f t="shared" si="495"/>
        <v>2.1880841681445551E-2</v>
      </c>
      <c r="AO425" s="42">
        <f t="shared" si="495"/>
        <v>-6.3162711642805736E-2</v>
      </c>
      <c r="AP425" s="42">
        <f t="shared" si="495"/>
        <v>-2.2576704563816552E-2</v>
      </c>
      <c r="AQ425" s="42">
        <f t="shared" si="495"/>
        <v>-0.27456781726463753</v>
      </c>
      <c r="AR425" s="42">
        <f t="shared" si="495"/>
        <v>0.18073892674616698</v>
      </c>
      <c r="AS425" s="42">
        <f t="shared" si="495"/>
        <v>3.6595586181208617E-2</v>
      </c>
      <c r="AT425" s="42">
        <f t="shared" si="495"/>
        <v>-3.8590197314199881E-2</v>
      </c>
      <c r="AU425" s="42">
        <f t="shared" si="495"/>
        <v>-0.2166344294003868</v>
      </c>
      <c r="AV425" s="42">
        <f t="shared" si="495"/>
        <v>7.847210201373267E-2</v>
      </c>
      <c r="AW425" s="42">
        <f t="shared" si="495"/>
        <v>-3.2736572890025628E-2</v>
      </c>
      <c r="AX425" s="42">
        <f t="shared" si="495"/>
        <v>2.2037368946226099E-3</v>
      </c>
      <c r="AY425" s="42">
        <f t="shared" si="495"/>
        <v>-0.24292254467575936</v>
      </c>
      <c r="AZ425" s="42">
        <f t="shared" si="495"/>
        <v>3.3748379189683764E-2</v>
      </c>
      <c r="BA425" s="42">
        <f t="shared" si="495"/>
        <v>-0.14495035875187723</v>
      </c>
      <c r="BB425" s="42">
        <f t="shared" si="495"/>
        <v>1.2161981556555457E-2</v>
      </c>
      <c r="BC425" s="42">
        <f t="shared" si="495"/>
        <v>-0.35440362355309507</v>
      </c>
      <c r="BD425" s="42">
        <f t="shared" si="495"/>
        <v>0.18466827088346505</v>
      </c>
      <c r="BE425" s="42">
        <f t="shared" si="495"/>
        <v>-0.12309677850034217</v>
      </c>
      <c r="BF425" s="42">
        <f t="shared" si="495"/>
        <v>-0.11361843143443273</v>
      </c>
      <c r="BG425" s="42">
        <f t="shared" si="495"/>
        <v>3.4710170079832459E-4</v>
      </c>
      <c r="BH425" s="42">
        <f t="shared" si="495"/>
        <v>0.24531525278949329</v>
      </c>
      <c r="BI425" s="42">
        <f t="shared" si="495"/>
        <v>0.3956216912290742</v>
      </c>
      <c r="BJ425" s="42">
        <f t="shared" si="495"/>
        <v>7.058910306845001E-2</v>
      </c>
      <c r="BK425" s="42">
        <f t="shared" si="495"/>
        <v>-0.15548593071446981</v>
      </c>
      <c r="BL425" s="42">
        <f t="shared" si="495"/>
        <v>0.25912967417450261</v>
      </c>
      <c r="BM425" s="42">
        <f>IF(BM139="...","...",BM151/BM139-1)</f>
        <v>-3.9777247414478967E-2</v>
      </c>
      <c r="BN425" s="42">
        <f t="shared" si="494"/>
        <v>0.24432937057836779</v>
      </c>
      <c r="BO425" s="42">
        <f t="shared" si="494"/>
        <v>-0.26433459178857954</v>
      </c>
      <c r="BP425" s="42">
        <f t="shared" si="494"/>
        <v>5.9901088031651728E-2</v>
      </c>
      <c r="BQ425" s="42">
        <f t="shared" si="494"/>
        <v>-0.15661077156140624</v>
      </c>
      <c r="BR425" s="42">
        <f t="shared" si="494"/>
        <v>7.0352052504787377E-2</v>
      </c>
      <c r="BS425" s="42">
        <f t="shared" si="494"/>
        <v>-0.11344752597059404</v>
      </c>
      <c r="BU425" s="70">
        <f t="shared" si="488"/>
        <v>8.4935496006672384E-2</v>
      </c>
      <c r="BV425" s="70">
        <f t="shared" si="488"/>
        <v>-4.9702012245792737E-2</v>
      </c>
      <c r="BW425" s="70">
        <f t="shared" si="488"/>
        <v>4.4173703297573308E-2</v>
      </c>
      <c r="BX425" s="70">
        <f t="shared" si="488"/>
        <v>-0.17361203840374939</v>
      </c>
    </row>
    <row r="426" spans="1:76">
      <c r="A426" s="1">
        <f>A152</f>
        <v>40969</v>
      </c>
      <c r="B426" s="42">
        <f t="shared" si="495"/>
        <v>5.326834938119962E-2</v>
      </c>
      <c r="C426" s="42">
        <f t="shared" si="495"/>
        <v>-0.25301118610918982</v>
      </c>
      <c r="D426" s="42">
        <f t="shared" si="495"/>
        <v>7.1277438568469575E-2</v>
      </c>
      <c r="E426" s="42">
        <f t="shared" si="495"/>
        <v>5.8602817615124758E-2</v>
      </c>
      <c r="F426" s="42">
        <f t="shared" si="495"/>
        <v>3.5185521300593825E-2</v>
      </c>
      <c r="G426" s="42">
        <f t="shared" si="495"/>
        <v>-0.10384941396545178</v>
      </c>
      <c r="H426" s="42">
        <f t="shared" si="495"/>
        <v>5.794588848675053E-2</v>
      </c>
      <c r="I426" s="42">
        <f t="shared" si="495"/>
        <v>9.0086725590273531E-2</v>
      </c>
      <c r="J426" s="42">
        <f t="shared" si="495"/>
        <v>-0.13424395574375081</v>
      </c>
      <c r="K426" s="42">
        <f t="shared" si="495"/>
        <v>-6.8410765298451359E-2</v>
      </c>
      <c r="L426" s="42">
        <f t="shared" si="495"/>
        <v>8.0041828503137236E-2</v>
      </c>
      <c r="M426" s="42">
        <f t="shared" si="495"/>
        <v>-4.7321556800229758E-2</v>
      </c>
      <c r="N426" s="42">
        <f t="shared" si="495"/>
        <v>4.7124844865729099E-3</v>
      </c>
      <c r="O426" s="42">
        <f t="shared" si="495"/>
        <v>4.6492434662999127E-3</v>
      </c>
      <c r="P426" s="42">
        <f t="shared" si="495"/>
        <v>-0.19967015468607829</v>
      </c>
      <c r="Q426" s="42">
        <f t="shared" si="495"/>
        <v>-0.3121750433275563</v>
      </c>
      <c r="R426" s="42">
        <f t="shared" si="495"/>
        <v>-3.3223573117190153E-2</v>
      </c>
      <c r="S426" s="42">
        <f t="shared" si="495"/>
        <v>0.19568593615185503</v>
      </c>
      <c r="T426" s="42">
        <f t="shared" si="495"/>
        <v>4.3759082835459484E-2</v>
      </c>
      <c r="U426" s="42">
        <f t="shared" si="495"/>
        <v>8.1584808346032212E-2</v>
      </c>
      <c r="V426" s="42">
        <f t="shared" si="495"/>
        <v>-3.4712832872846988E-2</v>
      </c>
      <c r="W426" s="42">
        <f t="shared" si="495"/>
        <v>-5.2997700878382403E-2</v>
      </c>
      <c r="X426" s="42">
        <f t="shared" si="495"/>
        <v>8.0280983442047038E-3</v>
      </c>
      <c r="Y426" s="42">
        <f t="shared" si="495"/>
        <v>-9.2857142857142305E-3</v>
      </c>
      <c r="Z426" s="42">
        <f t="shared" si="495"/>
        <v>0.11715545081609502</v>
      </c>
      <c r="AA426" s="42">
        <f t="shared" si="495"/>
        <v>0.17903838043019826</v>
      </c>
      <c r="AB426" s="42">
        <f t="shared" si="495"/>
        <v>0.17497812773403321</v>
      </c>
      <c r="AC426" s="42">
        <f t="shared" si="495"/>
        <v>-0.15067893123083664</v>
      </c>
      <c r="AD426" s="42">
        <f t="shared" si="495"/>
        <v>4.9499184719310474E-2</v>
      </c>
      <c r="AE426" s="42">
        <f t="shared" si="495"/>
        <v>-4.2309739222990972E-2</v>
      </c>
      <c r="AF426" s="42">
        <f t="shared" si="495"/>
        <v>1.9370594438585798E-2</v>
      </c>
      <c r="AG426" s="42">
        <f t="shared" si="495"/>
        <v>-0.26079013473395751</v>
      </c>
      <c r="AH426" s="42">
        <f t="shared" si="495"/>
        <v>-4.92035748441777E-2</v>
      </c>
      <c r="AI426" s="42">
        <f t="shared" si="495"/>
        <v>-5.870761778952005E-2</v>
      </c>
      <c r="AJ426" s="42">
        <f t="shared" si="495"/>
        <v>-2.2436381259583582E-2</v>
      </c>
      <c r="AK426" s="42">
        <f t="shared" si="495"/>
        <v>-5.71225872740172E-2</v>
      </c>
      <c r="AL426" s="42">
        <f t="shared" si="495"/>
        <v>2.3325649114292579E-2</v>
      </c>
      <c r="AM426" s="42">
        <f t="shared" si="495"/>
        <v>-6.3650835765455049E-2</v>
      </c>
      <c r="AN426" s="42">
        <f t="shared" si="495"/>
        <v>-1.5205277998893707E-2</v>
      </c>
      <c r="AO426" s="42">
        <f t="shared" si="495"/>
        <v>-0.10788156443539487</v>
      </c>
      <c r="AP426" s="42">
        <f t="shared" si="495"/>
        <v>-3.9214519094673106E-2</v>
      </c>
      <c r="AQ426" s="42">
        <f t="shared" si="495"/>
        <v>0.20452293177944258</v>
      </c>
      <c r="AR426" s="42">
        <f t="shared" si="495"/>
        <v>7.3581645387347683E-2</v>
      </c>
      <c r="AS426" s="42">
        <f t="shared" si="495"/>
        <v>-0.14947804841933809</v>
      </c>
      <c r="AT426" s="42">
        <f t="shared" si="495"/>
        <v>0.29618507396285176</v>
      </c>
      <c r="AU426" s="42">
        <f t="shared" si="495"/>
        <v>-0.23007763355733535</v>
      </c>
      <c r="AV426" s="42">
        <f t="shared" si="495"/>
        <v>6.3463281958295648E-2</v>
      </c>
      <c r="AW426" s="42">
        <f t="shared" si="495"/>
        <v>-0.18007924579860635</v>
      </c>
      <c r="AX426" s="42">
        <f t="shared" si="495"/>
        <v>1.043532954675408E-2</v>
      </c>
      <c r="AY426" s="42">
        <f t="shared" si="495"/>
        <v>6.352909158064568E-2</v>
      </c>
      <c r="AZ426" s="42">
        <f t="shared" si="495"/>
        <v>-0.13426956368132836</v>
      </c>
      <c r="BA426" s="42">
        <f t="shared" si="495"/>
        <v>-1.2453300124533051E-2</v>
      </c>
      <c r="BB426" s="42">
        <f t="shared" si="495"/>
        <v>-4.9132058888156416E-2</v>
      </c>
      <c r="BC426" s="42">
        <f t="shared" si="495"/>
        <v>-0.2025358521434597</v>
      </c>
      <c r="BD426" s="42">
        <f t="shared" si="495"/>
        <v>5.5269073119132539E-2</v>
      </c>
      <c r="BE426" s="42">
        <f t="shared" si="495"/>
        <v>-6.4304388159559522E-3</v>
      </c>
      <c r="BF426" s="42">
        <f t="shared" si="495"/>
        <v>0.35537918871252194</v>
      </c>
      <c r="BG426" s="42">
        <f t="shared" si="495"/>
        <v>-0.2314587737843552</v>
      </c>
      <c r="BH426" s="42">
        <f t="shared" si="495"/>
        <v>6.6921511194956151E-2</v>
      </c>
      <c r="BI426" s="42">
        <f t="shared" si="495"/>
        <v>-6.9331983805667963E-2</v>
      </c>
      <c r="BJ426" s="42">
        <f t="shared" si="495"/>
        <v>-2.044717073387603E-3</v>
      </c>
      <c r="BK426" s="42">
        <f t="shared" si="495"/>
        <v>-0.20125121703643856</v>
      </c>
      <c r="BL426" s="42">
        <f t="shared" si="495"/>
        <v>-6.1892130857648109E-3</v>
      </c>
      <c r="BM426" s="42">
        <f>IF(BM140="...","...",BM152/BM140-1)</f>
        <v>8.2266412421683421E-2</v>
      </c>
      <c r="BN426" s="42">
        <f t="shared" si="494"/>
        <v>-0.18560628968853943</v>
      </c>
      <c r="BO426" s="42">
        <f t="shared" si="494"/>
        <v>-0.12381982172055483</v>
      </c>
      <c r="BP426" s="42">
        <f t="shared" si="494"/>
        <v>-9.8445234609217058E-2</v>
      </c>
      <c r="BQ426" s="42">
        <f t="shared" si="494"/>
        <v>-0.12945933607252336</v>
      </c>
      <c r="BR426" s="42">
        <f t="shared" si="494"/>
        <v>1.3866389566196347E-2</v>
      </c>
      <c r="BS426" s="42">
        <f t="shared" si="494"/>
        <v>-3.5588749622868621E-2</v>
      </c>
      <c r="BU426" s="70">
        <f t="shared" si="488"/>
        <v>2.2169562506282325E-2</v>
      </c>
      <c r="BV426" s="70">
        <f t="shared" si="488"/>
        <v>-2.7943926762375781E-2</v>
      </c>
      <c r="BW426" s="70">
        <f t="shared" si="488"/>
        <v>-1.5360425538233358E-3</v>
      </c>
      <c r="BX426" s="70">
        <f t="shared" si="488"/>
        <v>-4.4464698826828242E-2</v>
      </c>
    </row>
    <row r="427" spans="1:76">
      <c r="BU427" s="70"/>
      <c r="BV427" s="70"/>
      <c r="BW427" s="70"/>
      <c r="BX427" s="70"/>
    </row>
    <row r="428" spans="1:76">
      <c r="A428" s="45" t="s">
        <v>47</v>
      </c>
    </row>
    <row r="429" spans="1:76">
      <c r="A429" s="45"/>
    </row>
    <row r="430" spans="1:76">
      <c r="A430" t="s">
        <v>56</v>
      </c>
    </row>
    <row r="431" spans="1:76">
      <c r="A431"/>
    </row>
    <row r="432" spans="1:76">
      <c r="A432" t="s">
        <v>50</v>
      </c>
    </row>
    <row r="433" spans="1:1">
      <c r="A433" s="2" t="s">
        <v>51</v>
      </c>
    </row>
    <row r="434" spans="1:1">
      <c r="A434" s="2"/>
    </row>
    <row r="435" spans="1:1">
      <c r="A435" t="s">
        <v>57</v>
      </c>
    </row>
    <row r="436" spans="1:1">
      <c r="A436" t="s">
        <v>52</v>
      </c>
    </row>
    <row r="437" spans="1:1">
      <c r="A437" t="s">
        <v>53</v>
      </c>
    </row>
    <row r="438" spans="1:1">
      <c r="A438" t="s">
        <v>54</v>
      </c>
    </row>
    <row r="439" spans="1:1">
      <c r="A439" t="s">
        <v>55</v>
      </c>
    </row>
    <row r="440" spans="1:1">
      <c r="A440"/>
    </row>
    <row r="441" spans="1:1">
      <c r="A441" t="s">
        <v>58</v>
      </c>
    </row>
    <row r="442" spans="1:1">
      <c r="A442" t="s">
        <v>59</v>
      </c>
    </row>
    <row r="443" spans="1:1">
      <c r="A443"/>
    </row>
    <row r="444" spans="1:1">
      <c r="A444" s="38" t="s">
        <v>60</v>
      </c>
    </row>
    <row r="445" spans="1:1">
      <c r="A445" s="44" t="s">
        <v>61</v>
      </c>
    </row>
    <row r="446" spans="1:1">
      <c r="A446" s="44" t="s">
        <v>62</v>
      </c>
    </row>
    <row r="447" spans="1:1">
      <c r="A447" s="44" t="s">
        <v>63</v>
      </c>
    </row>
    <row r="448" spans="1:1">
      <c r="A448" t="s">
        <v>64</v>
      </c>
    </row>
  </sheetData>
  <pageMargins left="0.7" right="0.7" top="0.75" bottom="0.75" header="0.3" footer="0.3"/>
  <pageSetup paperSize="9" scale="85" orientation="landscape" r:id="rId2"/>
  <rowBreaks count="7" manualBreakCount="7">
    <brk id="153" max="16383" man="1"/>
    <brk id="198" max="16383" man="1"/>
    <brk id="244" max="16383" man="1"/>
    <brk id="290" max="16383" man="1"/>
    <brk id="336" max="76" man="1"/>
    <brk id="382" max="76" man="1"/>
    <brk id="426" max="76" man="1"/>
  </rowBreaks>
  <colBreaks count="1" manualBreakCount="1">
    <brk id="7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Origin data for selected RTO</vt:lpstr>
      <vt:lpstr>RTO Comparison</vt:lpstr>
      <vt:lpstr>'Origin data for selected RTO'!Print_Area</vt:lpstr>
    </vt:vector>
  </TitlesOfParts>
  <Company>Statistics New Zealand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BXWAYMAN</dc:creator>
  <cp:lastModifiedBy>JBGUDGEO</cp:lastModifiedBy>
  <cp:lastPrinted>2012-05-04T00:49:49Z</cp:lastPrinted>
  <dcterms:created xsi:type="dcterms:W3CDTF">2009-09-04T01:14:38Z</dcterms:created>
  <dcterms:modified xsi:type="dcterms:W3CDTF">2012-05-04T00:50:48Z</dcterms:modified>
</cp:coreProperties>
</file>